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交付事務\"/>
    </mc:Choice>
  </mc:AlternateContent>
  <xr:revisionPtr revIDLastSave="0" documentId="13_ncr:1_{9DAD8579-A4DA-492C-8F2A-50898C47F6CE}"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O105" i="3" l="1"/>
  <c r="J105" i="3"/>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T105" i="3" s="1"/>
  <c r="N12" i="3" s="1"/>
  <c r="J103" i="3"/>
  <c r="Q9" i="3"/>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<sst xmlns="http://schemas.openxmlformats.org/spreadsheetml/2006/main" count="3996" uniqueCount="2046">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</sst>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09"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9"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3"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1" y="4144025"/>
              <a:chExt cx="206654" cy="41113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1" y="4144025"/>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6" y="4815852"/>
              <a:chExt cx="252351"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52"/>
                <a:ext cx="25146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80"/>
                <a:ext cx="24954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1" y="564828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1" y="582356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1"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1"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O105" sqref="O105:R105"/>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 customHeight="1">
      <c r="B12" s="318" t="s">
        <v>52</v>
      </c>
      <c r="C12" s="319"/>
      <c r="D12" s="319"/>
      <c r="E12" s="319"/>
      <c r="F12" s="319"/>
      <c r="G12" s="319"/>
      <c r="H12" s="319"/>
      <c r="I12" s="319"/>
      <c r="J12" s="319"/>
      <c r="K12" s="319"/>
      <c r="L12" s="319"/>
      <c r="M12" s="320"/>
      <c r="N12" s="259">
        <f>IFERROR(IF(AM8&lt;&gt;0,T105+Y105,"先に新加算の区分を選択"),"")</f>
        <v>1755000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3.8"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IFERROR(ROUNDDOWN(ROUND(T5*M9,0),0)*W108,"")</f>
        <v>0</v>
      </c>
      <c r="K105" s="230"/>
      <c r="L105" s="230"/>
      <c r="M105" s="230"/>
      <c r="N105" s="96" t="s">
        <v>1891</v>
      </c>
      <c r="O105" s="229">
        <f>IFERROR(ROUNDDOWN(ROUND(T5*Q9,0),0)*W108,"")</f>
        <v>49500</v>
      </c>
      <c r="P105" s="230"/>
      <c r="Q105" s="230"/>
      <c r="R105" s="230"/>
      <c r="S105" s="97" t="s">
        <v>1891</v>
      </c>
      <c r="T105" s="246">
        <f>IFERROR(SUM(E105,J105,O105),"")</f>
        <v>247500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(24,750円/月)</v>
      </c>
      <c r="P106" s="361"/>
      <c r="Q106" s="361"/>
      <c r="R106" s="361"/>
      <c r="S106" s="361"/>
      <c r="T106" s="360" t="str">
        <f>IFERROR("("&amp;TEXT(T105/W108,"#,##0円")&amp;"/月)","")</f>
        <v>(123,750円/月)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8"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144780</xdr:colOff>
                    <xdr:row>6</xdr:row>
                    <xdr:rowOff>289560</xdr:rowOff>
                  </from>
                  <to>
                    <xdr:col>25</xdr:col>
                    <xdr:colOff>121920</xdr:colOff>
                    <xdr:row>8</xdr:row>
                    <xdr:rowOff>30480</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144780</xdr:colOff>
                    <xdr:row>6</xdr:row>
                    <xdr:rowOff>289560</xdr:rowOff>
                  </from>
                  <to>
                    <xdr:col>29</xdr:col>
                    <xdr:colOff>121920</xdr:colOff>
                    <xdr:row>8</xdr:row>
                    <xdr:rowOff>30480</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137160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137160</xdr:colOff>
                    <xdr:row>28</xdr:row>
                    <xdr:rowOff>137160</xdr:rowOff>
                  </from>
                  <to>
                    <xdr:col>4</xdr:col>
                    <xdr:colOff>7620</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137160</xdr:colOff>
                    <xdr:row>37</xdr:row>
                    <xdr:rowOff>121920</xdr:rowOff>
                  </from>
                  <to>
                    <xdr:col>4</xdr:col>
                    <xdr:colOff>60960</xdr:colOff>
                    <xdr:row>39</xdr:row>
                    <xdr:rowOff>30480</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137160</xdr:colOff>
                    <xdr:row>38</xdr:row>
                    <xdr:rowOff>137160</xdr:rowOff>
                  </from>
                  <to>
                    <xdr:col>4</xdr:col>
                    <xdr:colOff>60960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137160</xdr:colOff>
                    <xdr:row>41</xdr:row>
                    <xdr:rowOff>121920</xdr:rowOff>
                  </from>
                  <to>
                    <xdr:col>4</xdr:col>
                    <xdr:colOff>22860</xdr:colOff>
                    <xdr:row>43</xdr:row>
                    <xdr:rowOff>30480</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3.8"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3.8"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佐野 翔一(sano-shouichi.c17)</cp:lastModifiedBy>
  <cp:lastPrinted>2024-03-04T10:50:06Z</cp:lastPrinted>
  <dcterms:created xsi:type="dcterms:W3CDTF">2015-06-05T18:19:34Z</dcterms:created>
  <dcterms:modified xsi:type="dcterms:W3CDTF">2024-04-11T00:11:13Z</dcterms:modified>
</cp:coreProperties>
</file>