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530000_廃棄物対策課\01 第１担当\【補助金業務関係】町内清掃・資源回収補助金交付一覧\01 資源回収関係\【見直し】資源回収補助金\周知資料（HP，チラシ）\"/>
    </mc:Choice>
  </mc:AlternateContent>
  <bookViews>
    <workbookView xWindow="240" yWindow="60" windowWidth="11700" windowHeight="8556"/>
  </bookViews>
  <sheets>
    <sheet name="１枚" sheetId="18" r:id="rId1"/>
  </sheets>
  <definedNames>
    <definedName name="_xlnm.Print_Area" localSheetId="0">'１枚'!$A$1:$R$31</definedName>
    <definedName name="_xlnm.Print_Titles" localSheetId="0">'１枚'!$1:$3</definedName>
  </definedNames>
  <calcPr calcId="162913"/>
</workbook>
</file>

<file path=xl/calcChain.xml><?xml version="1.0" encoding="utf-8"?>
<calcChain xmlns="http://schemas.openxmlformats.org/spreadsheetml/2006/main">
  <c r="I6" i="18" l="1"/>
  <c r="M25" i="18"/>
  <c r="I25" i="18" l="1"/>
  <c r="O23" i="18"/>
  <c r="Q23" i="18"/>
  <c r="C26" i="18"/>
  <c r="M6" i="18"/>
  <c r="O12" i="18" l="1"/>
  <c r="Q7" i="18"/>
  <c r="Q6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4" i="18"/>
  <c r="Q25" i="18"/>
  <c r="O9" i="18"/>
  <c r="O25" i="18"/>
  <c r="O11" i="18"/>
  <c r="O13" i="18"/>
  <c r="O14" i="18"/>
  <c r="O15" i="18"/>
  <c r="O16" i="18"/>
  <c r="O17" i="18"/>
  <c r="O18" i="18"/>
  <c r="O19" i="18"/>
  <c r="O20" i="18"/>
  <c r="O21" i="18"/>
  <c r="O22" i="18"/>
  <c r="O24" i="18"/>
  <c r="O7" i="18"/>
  <c r="O8" i="18"/>
  <c r="O10" i="18"/>
  <c r="O6" i="18"/>
  <c r="R6" i="18" l="1"/>
  <c r="R25" i="18" l="1"/>
  <c r="J2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K2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6" i="18" l="1"/>
  <c r="I26" i="18"/>
  <c r="R17" i="18"/>
  <c r="H26" i="18"/>
  <c r="R7" i="18" l="1"/>
  <c r="R8" i="18" l="1"/>
  <c r="R10" i="18"/>
  <c r="R16" i="18"/>
  <c r="R18" i="18"/>
  <c r="R24" i="18"/>
  <c r="R11" i="18"/>
  <c r="R12" i="18"/>
  <c r="R15" i="18"/>
  <c r="R21" i="18"/>
  <c r="R23" i="18"/>
  <c r="G26" i="18"/>
  <c r="L26" i="18"/>
  <c r="F26" i="18"/>
  <c r="E26" i="18"/>
  <c r="D26" i="18"/>
  <c r="R19" i="18"/>
  <c r="R9" i="18" l="1"/>
  <c r="R20" i="18"/>
  <c r="R22" i="18"/>
  <c r="R26" i="18" s="1"/>
  <c r="Q28" i="18" s="1"/>
  <c r="R14" i="18"/>
  <c r="R13" i="18"/>
</calcChain>
</file>

<file path=xl/sharedStrings.xml><?xml version="1.0" encoding="utf-8"?>
<sst xmlns="http://schemas.openxmlformats.org/spreadsheetml/2006/main" count="54" uniqueCount="32">
  <si>
    <t>新聞</t>
    <rPh sb="0" eb="2">
      <t>シンブン</t>
    </rPh>
    <phoneticPr fontId="2"/>
  </si>
  <si>
    <t>雑誌</t>
    <rPh sb="0" eb="2">
      <t>ザッシ</t>
    </rPh>
    <phoneticPr fontId="2"/>
  </si>
  <si>
    <t>計</t>
    <rPh sb="0" eb="1">
      <t>ケイ</t>
    </rPh>
    <phoneticPr fontId="2"/>
  </si>
  <si>
    <t>繊維</t>
    <rPh sb="0" eb="2">
      <t>センイ</t>
    </rPh>
    <phoneticPr fontId="2"/>
  </si>
  <si>
    <t>実施月日</t>
    <rPh sb="0" eb="2">
      <t>ジッシ</t>
    </rPh>
    <rPh sb="2" eb="4">
      <t>ツキヒ</t>
    </rPh>
    <phoneticPr fontId="2"/>
  </si>
  <si>
    <t>ｱﾙﾐ缶</t>
    <rPh sb="3" eb="4">
      <t>カン</t>
    </rPh>
    <phoneticPr fontId="2"/>
  </si>
  <si>
    <t>ｽﾁｰﾙ缶</t>
    <rPh sb="4" eb="5">
      <t>カン</t>
    </rPh>
    <phoneticPr fontId="2"/>
  </si>
  <si>
    <t>牛乳ﾊﾟｯｸ</t>
    <rPh sb="0" eb="2">
      <t>ギュウニュウ</t>
    </rPh>
    <phoneticPr fontId="2"/>
  </si>
  <si>
    <t>古紙類</t>
    <rPh sb="0" eb="2">
      <t>コシ</t>
    </rPh>
    <rPh sb="2" eb="3">
      <t>ルイ</t>
    </rPh>
    <phoneticPr fontId="2"/>
  </si>
  <si>
    <t>金属類</t>
    <rPh sb="0" eb="2">
      <t>キンゾク</t>
    </rPh>
    <rPh sb="2" eb="3">
      <t>ルイ</t>
    </rPh>
    <phoneticPr fontId="2"/>
  </si>
  <si>
    <t>回収内訳</t>
    <rPh sb="0" eb="2">
      <t>カイシュウ</t>
    </rPh>
    <rPh sb="2" eb="4">
      <t>ウチワケ</t>
    </rPh>
    <phoneticPr fontId="2"/>
  </si>
  <si>
    <t>（計算用）</t>
    <rPh sb="1" eb="4">
      <t>ケイサンヨウ</t>
    </rPh>
    <phoneticPr fontId="2"/>
  </si>
  <si>
    <t>（単位：㎏）</t>
    <rPh sb="1" eb="3">
      <t>タンイ</t>
    </rPh>
    <phoneticPr fontId="2"/>
  </si>
  <si>
    <t>びん類</t>
    <rPh sb="2" eb="3">
      <t>ルイ</t>
    </rPh>
    <phoneticPr fontId="2"/>
  </si>
  <si>
    <t>重量</t>
    <rPh sb="0" eb="2">
      <t>ジュウリョウ</t>
    </rPh>
    <phoneticPr fontId="2"/>
  </si>
  <si>
    <t>・</t>
    <phoneticPr fontId="2"/>
  </si>
  <si>
    <t>ﾀﾞﾝﾎﾞｰﾙ</t>
    <phoneticPr fontId="2"/>
  </si>
  <si>
    <t>地券紙</t>
    <rPh sb="0" eb="2">
      <t>チケン</t>
    </rPh>
    <rPh sb="2" eb="3">
      <t>シ</t>
    </rPh>
    <phoneticPr fontId="2"/>
  </si>
  <si>
    <t>紙管</t>
    <rPh sb="0" eb="2">
      <t>シカン</t>
    </rPh>
    <phoneticPr fontId="2"/>
  </si>
  <si>
    <t>資源回収計量伝票より転記してください。</t>
    <phoneticPr fontId="2"/>
  </si>
  <si>
    <t>・各品目の合計数量を，「補助金交付申請書」の「申請重量」欄に転記してください。</t>
    <rPh sb="1" eb="4">
      <t>カクヒンモク</t>
    </rPh>
    <rPh sb="5" eb="7">
      <t>ゴウケイ</t>
    </rPh>
    <rPh sb="7" eb="9">
      <t>スウリョウ</t>
    </rPh>
    <rPh sb="12" eb="15">
      <t>ホジョキン</t>
    </rPh>
    <rPh sb="15" eb="17">
      <t>コウフ</t>
    </rPh>
    <rPh sb="17" eb="20">
      <t>シンセイショ</t>
    </rPh>
    <rPh sb="23" eb="25">
      <t>シンセイ</t>
    </rPh>
    <rPh sb="25" eb="27">
      <t>ジュウリョウ</t>
    </rPh>
    <rPh sb="28" eb="29">
      <t>ラン</t>
    </rPh>
    <rPh sb="30" eb="32">
      <t>テンキ</t>
    </rPh>
    <phoneticPr fontId="2"/>
  </si>
  <si>
    <t>*1　びんの重量については，［1ℓ以上：本　×　1.0］　［1ℓ未満：本　×0.5］で計算してください。</t>
    <rPh sb="6" eb="8">
      <t>ジュウリョウ</t>
    </rPh>
    <rPh sb="17" eb="19">
      <t>イジョウ</t>
    </rPh>
    <rPh sb="20" eb="21">
      <t>ホン</t>
    </rPh>
    <rPh sb="32" eb="34">
      <t>ミマン</t>
    </rPh>
    <rPh sb="35" eb="36">
      <t>ホン</t>
    </rPh>
    <rPh sb="43" eb="45">
      <t>ケイサン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</si>
  <si>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</si>
  <si>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</si>
  <si>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</si>
  <si>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</si>
  <si>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</si>
  <si>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</si>
  <si>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e)</t>
    </r>
    <phoneticPr fontId="2"/>
  </si>
  <si>
    <r>
      <t xml:space="preserve">1ℓ以上
</t>
    </r>
    <r>
      <rPr>
        <sz val="6"/>
        <rFont val="ＭＳ Ｐゴシック"/>
        <family val="3"/>
        <charset val="128"/>
      </rPr>
      <t>（本）</t>
    </r>
    <rPh sb="6" eb="7">
      <t>ホン</t>
    </rPh>
    <phoneticPr fontId="2"/>
  </si>
  <si>
    <r>
      <t xml:space="preserve">1ℓ未満
</t>
    </r>
    <r>
      <rPr>
        <sz val="6"/>
        <rFont val="ＭＳ Ｐゴシック"/>
        <family val="3"/>
        <charset val="128"/>
      </rPr>
      <t>（本）</t>
    </r>
    <phoneticPr fontId="2"/>
  </si>
  <si>
    <t>・資源回収実施日毎に，古紙類・繊維・金属類・びん類毎の合計で生じた小数点以下の端数は，切り捨ててください。</t>
    <rPh sb="1" eb="3">
      <t>シゲン</t>
    </rPh>
    <rPh sb="3" eb="5">
      <t>カイシュウ</t>
    </rPh>
    <rPh sb="5" eb="7">
      <t>ジッシ</t>
    </rPh>
    <rPh sb="7" eb="8">
      <t>ビ</t>
    </rPh>
    <rPh sb="8" eb="9">
      <t>ゴト</t>
    </rPh>
    <rPh sb="11" eb="13">
      <t>コシ</t>
    </rPh>
    <rPh sb="13" eb="14">
      <t>ルイ</t>
    </rPh>
    <rPh sb="15" eb="17">
      <t>センイ</t>
    </rPh>
    <rPh sb="18" eb="21">
      <t>キンゾクルイ</t>
    </rPh>
    <rPh sb="24" eb="25">
      <t>ルイ</t>
    </rPh>
    <rPh sb="25" eb="26">
      <t>ゴト</t>
    </rPh>
    <rPh sb="27" eb="29">
      <t>ゴウケイ</t>
    </rPh>
    <rPh sb="30" eb="31">
      <t>ショウ</t>
    </rPh>
    <rPh sb="33" eb="36">
      <t>ショウスウテン</t>
    </rPh>
    <rPh sb="36" eb="38">
      <t>イカ</t>
    </rPh>
    <rPh sb="39" eb="41">
      <t>ハスウ</t>
    </rPh>
    <rPh sb="43" eb="44">
      <t>キ</t>
    </rPh>
    <rPh sb="45" eb="4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</si>
</sst>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;\-0;;@"/>
    <numFmt numFmtId="177" formatCode="#,###"/>
    <numFmt numFmtId="178" formatCode="#.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0" xfId="0" applyNumberFormat="1" applyFill="1" applyAlignment="1">
      <alignment horizontal="right" vertical="center"/>
    </xf>
    <xf numFmtId="176" fontId="6" fillId="2" borderId="0" xfId="1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>
      <alignment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distributed" vertical="center" indent="2"/>
    </xf>
    <xf numFmtId="176" fontId="0" fillId="2" borderId="0" xfId="0" applyNumberFormat="1" applyFill="1" applyAlignment="1">
      <alignment vertical="center" shrinkToFit="1"/>
    </xf>
    <xf numFmtId="176" fontId="5" fillId="2" borderId="0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horizontal="center" vertical="center"/>
    </xf>
    <xf numFmtId="176" fontId="4" fillId="6" borderId="17" xfId="0" applyNumberFormat="1" applyFont="1" applyFill="1" applyBorder="1" applyAlignment="1" applyProtection="1">
      <alignment horizontal="center" vertical="center"/>
      <protection locked="0"/>
    </xf>
    <xf numFmtId="176" fontId="4" fillId="8" borderId="17" xfId="0" applyNumberFormat="1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horizontal="center" vertical="center"/>
    </xf>
    <xf numFmtId="176" fontId="4" fillId="9" borderId="14" xfId="0" applyNumberFormat="1" applyFont="1" applyFill="1" applyBorder="1" applyAlignment="1">
      <alignment horizontal="center" vertical="center"/>
    </xf>
    <xf numFmtId="176" fontId="4" fillId="9" borderId="16" xfId="0" applyNumberFormat="1" applyFont="1" applyFill="1" applyBorder="1" applyAlignment="1">
      <alignment horizontal="center" vertical="center"/>
    </xf>
    <xf numFmtId="176" fontId="4" fillId="10" borderId="17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center" vertical="center" wrapText="1"/>
    </xf>
    <xf numFmtId="177" fontId="0" fillId="2" borderId="29" xfId="0" applyNumberFormat="1" applyFill="1" applyBorder="1" applyProtection="1">
      <alignment vertical="center"/>
      <protection locked="0"/>
    </xf>
    <xf numFmtId="177" fontId="0" fillId="2" borderId="26" xfId="0" applyNumberFormat="1" applyFill="1" applyBorder="1" applyProtection="1">
      <alignment vertical="center"/>
      <protection locked="0"/>
    </xf>
    <xf numFmtId="177" fontId="0" fillId="2" borderId="27" xfId="0" applyNumberFormat="1" applyFill="1" applyBorder="1" applyProtection="1">
      <alignment vertical="center"/>
      <protection locked="0"/>
    </xf>
    <xf numFmtId="177" fontId="0" fillId="2" borderId="28" xfId="0" applyNumberFormat="1" applyFill="1" applyBorder="1" applyProtection="1">
      <alignment vertical="center"/>
      <protection locked="0"/>
    </xf>
    <xf numFmtId="177" fontId="0" fillId="2" borderId="0" xfId="0" applyNumberFormat="1" applyFill="1" applyBorder="1" applyProtection="1">
      <alignment vertical="center"/>
      <protection locked="0"/>
    </xf>
    <xf numFmtId="177" fontId="0" fillId="2" borderId="0" xfId="0" applyNumberFormat="1" applyFill="1" applyBorder="1" applyAlignment="1" applyProtection="1">
      <alignment horizontal="center" vertical="top"/>
      <protection locked="0"/>
    </xf>
    <xf numFmtId="177" fontId="0" fillId="2" borderId="33" xfId="0" applyNumberFormat="1" applyFill="1" applyBorder="1" applyProtection="1">
      <alignment vertical="center"/>
      <protection locked="0"/>
    </xf>
    <xf numFmtId="177" fontId="0" fillId="2" borderId="32" xfId="0" applyNumberFormat="1" applyFill="1" applyBorder="1" applyAlignment="1" applyProtection="1">
      <alignment horizontal="center" vertical="center"/>
      <protection locked="0"/>
    </xf>
    <xf numFmtId="176" fontId="5" fillId="2" borderId="34" xfId="0" applyNumberFormat="1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176" fontId="0" fillId="2" borderId="34" xfId="0" applyNumberFormat="1" applyFill="1" applyBorder="1">
      <alignment vertical="center"/>
    </xf>
    <xf numFmtId="176" fontId="0" fillId="5" borderId="4" xfId="0" applyNumberFormat="1" applyFill="1" applyBorder="1" applyAlignment="1" applyProtection="1">
      <alignment horizontal="center" vertical="center"/>
      <protection locked="0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177" fontId="0" fillId="4" borderId="5" xfId="0" applyNumberFormat="1" applyFill="1" applyBorder="1" applyProtection="1">
      <alignment vertical="center"/>
      <protection locked="0"/>
    </xf>
    <xf numFmtId="177" fontId="0" fillId="4" borderId="3" xfId="0" applyNumberFormat="1" applyFill="1" applyBorder="1" applyProtection="1">
      <alignment vertical="center"/>
      <protection locked="0"/>
    </xf>
    <xf numFmtId="177" fontId="0" fillId="4" borderId="19" xfId="0" applyNumberFormat="1" applyFill="1" applyBorder="1" applyProtection="1">
      <alignment vertical="center"/>
      <protection locked="0"/>
    </xf>
    <xf numFmtId="177" fontId="0" fillId="4" borderId="2" xfId="0" applyNumberFormat="1" applyFill="1" applyBorder="1" applyProtection="1">
      <alignment vertical="center"/>
      <protection locked="0"/>
    </xf>
    <xf numFmtId="177" fontId="0" fillId="6" borderId="20" xfId="2" applyNumberFormat="1" applyFont="1" applyFill="1" applyBorder="1" applyProtection="1">
      <alignment vertical="center"/>
      <protection hidden="1"/>
    </xf>
    <xf numFmtId="177" fontId="0" fillId="8" borderId="17" xfId="2" applyNumberFormat="1" applyFont="1" applyFill="1" applyBorder="1" applyProtection="1">
      <alignment vertical="center"/>
      <protection hidden="1"/>
    </xf>
    <xf numFmtId="177" fontId="0" fillId="8" borderId="20" xfId="2" applyNumberFormat="1" applyFont="1" applyFill="1" applyBorder="1" applyProtection="1">
      <alignment vertical="center"/>
      <protection hidden="1"/>
    </xf>
    <xf numFmtId="177" fontId="0" fillId="4" borderId="4" xfId="0" applyNumberFormat="1" applyFill="1" applyBorder="1" applyProtection="1">
      <alignment vertical="center"/>
      <protection hidden="1"/>
    </xf>
    <xf numFmtId="177" fontId="0" fillId="10" borderId="35" xfId="2" applyNumberFormat="1" applyFont="1" applyFill="1" applyBorder="1" applyProtection="1">
      <alignment vertical="center"/>
      <protection hidden="1"/>
    </xf>
    <xf numFmtId="177" fontId="0" fillId="10" borderId="20" xfId="2" applyNumberFormat="1" applyFont="1" applyFill="1" applyBorder="1" applyProtection="1">
      <alignment vertical="center"/>
      <protection hidden="1"/>
    </xf>
    <xf numFmtId="178" fontId="0" fillId="4" borderId="19" xfId="0" applyNumberFormat="1" applyFont="1" applyFill="1" applyBorder="1" applyProtection="1">
      <alignment vertical="center"/>
      <protection hidden="1"/>
    </xf>
    <xf numFmtId="0" fontId="0" fillId="3" borderId="4" xfId="2" applyNumberFormat="1" applyFont="1" applyFill="1" applyBorder="1" applyProtection="1">
      <alignment vertical="center"/>
      <protection locked="0"/>
    </xf>
    <xf numFmtId="0" fontId="0" fillId="3" borderId="19" xfId="2" applyNumberFormat="1" applyFont="1" applyFill="1" applyBorder="1" applyProtection="1">
      <alignment vertical="center"/>
      <protection locked="0"/>
    </xf>
    <xf numFmtId="0" fontId="0" fillId="3" borderId="1" xfId="2" applyNumberFormat="1" applyFont="1" applyFill="1" applyBorder="1" applyProtection="1">
      <alignment vertical="center"/>
      <protection locked="0"/>
    </xf>
    <xf numFmtId="0" fontId="0" fillId="3" borderId="2" xfId="2" applyNumberFormat="1" applyFont="1" applyFill="1" applyBorder="1" applyProtection="1">
      <alignment vertical="center"/>
      <protection locked="0"/>
    </xf>
    <xf numFmtId="0" fontId="0" fillId="3" borderId="5" xfId="2" applyNumberFormat="1" applyFont="1" applyFill="1" applyBorder="1" applyProtection="1">
      <alignment vertical="center"/>
      <protection locked="0"/>
    </xf>
    <xf numFmtId="0" fontId="0" fillId="3" borderId="3" xfId="2" applyNumberFormat="1" applyFont="1" applyFill="1" applyBorder="1" applyProtection="1">
      <alignment vertical="center"/>
      <protection locked="0"/>
    </xf>
    <xf numFmtId="0" fontId="0" fillId="7" borderId="5" xfId="2" applyNumberFormat="1" applyFont="1" applyFill="1" applyBorder="1" applyProtection="1">
      <alignment vertical="center"/>
      <protection locked="0"/>
    </xf>
    <xf numFmtId="0" fontId="0" fillId="9" borderId="4" xfId="2" applyNumberFormat="1" applyFont="1" applyFill="1" applyBorder="1" applyProtection="1">
      <alignment vertical="center"/>
      <protection locked="0"/>
    </xf>
    <xf numFmtId="0" fontId="0" fillId="9" borderId="19" xfId="2" applyNumberFormat="1" applyFont="1" applyFill="1" applyBorder="1" applyProtection="1">
      <alignment vertical="center"/>
      <protection locked="0"/>
    </xf>
    <xf numFmtId="0" fontId="0" fillId="7" borderId="3" xfId="2" applyNumberFormat="1" applyFont="1" applyFill="1" applyBorder="1" applyProtection="1">
      <alignment vertical="center"/>
      <protection locked="0"/>
    </xf>
    <xf numFmtId="0" fontId="0" fillId="9" borderId="1" xfId="2" applyNumberFormat="1" applyFont="1" applyFill="1" applyBorder="1" applyProtection="1">
      <alignment vertical="center"/>
      <protection locked="0"/>
    </xf>
    <xf numFmtId="0" fontId="0" fillId="9" borderId="2" xfId="2" applyNumberFormat="1" applyFont="1" applyFill="1" applyBorder="1" applyProtection="1">
      <alignment vertical="center"/>
      <protection locked="0"/>
    </xf>
    <xf numFmtId="0" fontId="0" fillId="3" borderId="24" xfId="2" applyNumberFormat="1" applyFont="1" applyFill="1" applyBorder="1" applyProtection="1">
      <alignment vertical="center"/>
      <protection hidden="1"/>
    </xf>
    <xf numFmtId="0" fontId="0" fillId="3" borderId="25" xfId="2" applyNumberFormat="1" applyFont="1" applyFill="1" applyBorder="1" applyProtection="1">
      <alignment vertical="center"/>
      <protection hidden="1"/>
    </xf>
    <xf numFmtId="0" fontId="0" fillId="6" borderId="17" xfId="2" applyNumberFormat="1" applyFont="1" applyFill="1" applyBorder="1" applyProtection="1">
      <alignment vertical="center"/>
      <protection hidden="1"/>
    </xf>
    <xf numFmtId="0" fontId="0" fillId="7" borderId="23" xfId="2" applyNumberFormat="1" applyFont="1" applyFill="1" applyBorder="1" applyProtection="1">
      <alignment vertical="center"/>
      <protection hidden="1"/>
    </xf>
    <xf numFmtId="0" fontId="0" fillId="9" borderId="24" xfId="2" applyNumberFormat="1" applyFont="1" applyFill="1" applyBorder="1" applyProtection="1">
      <alignment vertical="center"/>
      <protection hidden="1"/>
    </xf>
    <xf numFmtId="0" fontId="0" fillId="9" borderId="25" xfId="2" applyNumberFormat="1" applyFont="1" applyFill="1" applyBorder="1" applyProtection="1">
      <alignment vertical="center"/>
      <protection hidden="1"/>
    </xf>
    <xf numFmtId="177" fontId="0" fillId="10" borderId="17" xfId="2" applyNumberFormat="1" applyFont="1" applyFill="1" applyBorder="1" applyProtection="1">
      <alignment vertical="center"/>
      <protection hidden="1"/>
    </xf>
    <xf numFmtId="177" fontId="0" fillId="11" borderId="22" xfId="2" applyNumberFormat="1" applyFont="1" applyFill="1" applyBorder="1" applyAlignment="1" applyProtection="1">
      <alignment horizontal="center" vertical="center"/>
    </xf>
    <xf numFmtId="177" fontId="0" fillId="11" borderId="31" xfId="2" applyNumberFormat="1" applyFont="1" applyFill="1" applyBorder="1" applyAlignment="1" applyProtection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distributed" vertical="distributed" indent="3"/>
    </xf>
    <xf numFmtId="176" fontId="3" fillId="2" borderId="0" xfId="0" applyNumberFormat="1" applyFont="1" applyFill="1" applyBorder="1" applyAlignment="1">
      <alignment horizontal="right"/>
    </xf>
    <xf numFmtId="176" fontId="4" fillId="4" borderId="11" xfId="0" applyNumberFormat="1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distributed" vertical="center" indent="2"/>
    </xf>
    <xf numFmtId="176" fontId="0" fillId="2" borderId="23" xfId="0" applyNumberFormat="1" applyFill="1" applyBorder="1" applyAlignment="1">
      <alignment horizontal="distributed" vertical="center" indent="2"/>
    </xf>
    <xf numFmtId="176" fontId="0" fillId="2" borderId="6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176" fontId="4" fillId="5" borderId="14" xfId="0" applyNumberFormat="1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/>
    </xf>
    <xf numFmtId="176" fontId="4" fillId="7" borderId="15" xfId="0" applyNumberFormat="1" applyFont="1" applyFill="1" applyBorder="1" applyAlignment="1">
      <alignment horizontal="center" vertical="center"/>
    </xf>
    <xf numFmtId="176" fontId="4" fillId="9" borderId="8" xfId="0" applyNumberFormat="1" applyFont="1" applyFill="1" applyBorder="1" applyAlignment="1">
      <alignment horizontal="center" vertical="center"/>
    </xf>
    <xf numFmtId="176" fontId="4" fillId="9" borderId="9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3">
    <dxf>
      <numFmt numFmtId="3" formatCode="#,##0"/>
    </dxf>
    <dxf>
      <font>
        <color theme="7" tint="0.79998168889431442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99FF99"/>
      <color rgb="FFFFFF99"/>
      <color rgb="FFFF66FF"/>
      <color rgb="FFFFFFCC"/>
      <color rgb="FFCCFF99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35"/>
  <sheetViews>
    <sheetView showZeros="0" tabSelected="1" view="pageBreakPreview" zoomScaleNormal="100" zoomScaleSheetLayoutView="100" workbookViewId="0">
      <pane ySplit="3" topLeftCell="A4" activePane="bottomLeft" state="frozen"/>
      <selection pane="bottomLeft" activeCell="K4" sqref="K4:L4"/>
    </sheetView>
  </sheetViews>
  <sheetFormatPr defaultColWidth="9" defaultRowHeight="11.4" customHeight="1" x14ac:dyDescent="0.2"/>
  <cols>
    <col min="1" max="1" width="3.5546875" style="5" customWidth="1"/>
    <col min="2" max="2" width="6.88671875" style="1" customWidth="1"/>
    <col min="3" max="5" width="8.33203125" style="1" customWidth="1"/>
    <col min="6" max="6" width="7.21875" style="1" customWidth="1"/>
    <col min="7" max="8" width="5.6640625" style="1" customWidth="1"/>
    <col min="9" max="9" width="9.77734375" style="1" customWidth="1"/>
    <col min="10" max="10" width="5.77734375" style="1" customWidth="1"/>
    <col min="11" max="12" width="6.88671875" style="1" customWidth="1"/>
    <col min="13" max="13" width="7.77734375" style="1" customWidth="1"/>
    <col min="14" max="15" width="5.6640625" style="1" customWidth="1"/>
    <col min="16" max="17" width="5.77734375" style="1" customWidth="1"/>
    <col min="18" max="18" width="6.77734375" style="1" customWidth="1"/>
    <col min="19" max="19" width="3.88671875" style="1" customWidth="1"/>
    <col min="20" max="16384" width="9" style="1"/>
  </cols>
  <sheetData>
    <row r="1" spans="1:19" ht="12" customHeight="1" x14ac:dyDescent="0.2"/>
    <row r="2" spans="1:19" ht="12" customHeight="1" x14ac:dyDescent="0.2"/>
    <row r="3" spans="1:19" s="2" customFormat="1" ht="28.8" customHeight="1" thickBot="1" x14ac:dyDescent="0.2">
      <c r="A3" s="6"/>
      <c r="B3" s="72" t="s">
        <v>10</v>
      </c>
      <c r="C3" s="72"/>
      <c r="D3" s="72"/>
      <c r="E3" s="2" t="s">
        <v>11</v>
      </c>
      <c r="J3" s="7" t="s">
        <v>19</v>
      </c>
      <c r="Q3" s="73" t="s">
        <v>12</v>
      </c>
      <c r="R3" s="73"/>
    </row>
    <row r="4" spans="1:19" s="2" customFormat="1" ht="28.8" customHeight="1" thickBot="1" x14ac:dyDescent="0.25">
      <c r="A4" s="79"/>
      <c r="B4" s="81" t="s">
        <v>4</v>
      </c>
      <c r="C4" s="87" t="s">
        <v>8</v>
      </c>
      <c r="D4" s="88"/>
      <c r="E4" s="88"/>
      <c r="F4" s="88"/>
      <c r="G4" s="88"/>
      <c r="H4" s="88"/>
      <c r="I4" s="89"/>
      <c r="J4" s="83" t="s">
        <v>3</v>
      </c>
      <c r="K4" s="85" t="s">
        <v>9</v>
      </c>
      <c r="L4" s="86"/>
      <c r="M4" s="20"/>
      <c r="N4" s="74" t="s">
        <v>13</v>
      </c>
      <c r="O4" s="75"/>
      <c r="P4" s="75"/>
      <c r="Q4" s="75"/>
      <c r="R4" s="76"/>
      <c r="S4" s="35"/>
    </row>
    <row r="5" spans="1:19" s="6" customFormat="1" ht="28.8" customHeight="1" thickBot="1" x14ac:dyDescent="0.25">
      <c r="A5" s="80"/>
      <c r="B5" s="82"/>
      <c r="C5" s="13" t="s">
        <v>0</v>
      </c>
      <c r="D5" s="14" t="s">
        <v>1</v>
      </c>
      <c r="E5" s="14" t="s">
        <v>16</v>
      </c>
      <c r="F5" s="15" t="s">
        <v>7</v>
      </c>
      <c r="G5" s="15" t="s">
        <v>17</v>
      </c>
      <c r="H5" s="15" t="s">
        <v>18</v>
      </c>
      <c r="I5" s="18" t="s">
        <v>22</v>
      </c>
      <c r="J5" s="84"/>
      <c r="K5" s="21" t="s">
        <v>5</v>
      </c>
      <c r="L5" s="22" t="s">
        <v>6</v>
      </c>
      <c r="M5" s="19" t="s">
        <v>22</v>
      </c>
      <c r="N5" s="24" t="s">
        <v>29</v>
      </c>
      <c r="O5" s="16" t="s">
        <v>14</v>
      </c>
      <c r="P5" s="25" t="s">
        <v>30</v>
      </c>
      <c r="Q5" s="17" t="s">
        <v>14</v>
      </c>
      <c r="R5" s="23" t="s">
        <v>2</v>
      </c>
      <c r="S5" s="35"/>
    </row>
    <row r="6" spans="1:19" s="2" customFormat="1" ht="28.8" customHeight="1" x14ac:dyDescent="0.2">
      <c r="A6" s="8">
        <v>1</v>
      </c>
      <c r="B6" s="37" t="s">
        <v>15</v>
      </c>
      <c r="C6" s="50"/>
      <c r="D6" s="50"/>
      <c r="E6" s="50"/>
      <c r="F6" s="50"/>
      <c r="G6" s="51"/>
      <c r="H6" s="51"/>
      <c r="I6" s="43">
        <f>ROUNDDOWN(C6+D6+E6+F6+G6+H6,0.1)</f>
        <v>0</v>
      </c>
      <c r="J6" s="56"/>
      <c r="K6" s="57"/>
      <c r="L6" s="58"/>
      <c r="M6" s="45">
        <f>ROUNDDOWN(K6+L6,0.1)</f>
        <v>0</v>
      </c>
      <c r="N6" s="39"/>
      <c r="O6" s="46">
        <f>N6*1</f>
        <v>0</v>
      </c>
      <c r="P6" s="41"/>
      <c r="Q6" s="49">
        <f>P6*0.5</f>
        <v>0</v>
      </c>
      <c r="R6" s="47">
        <f>ROUNDDOWN(O6+Q6,0.1)</f>
        <v>0</v>
      </c>
      <c r="S6" s="36"/>
    </row>
    <row r="7" spans="1:19" s="2" customFormat="1" ht="28.8" customHeight="1" x14ac:dyDescent="0.2">
      <c r="A7" s="9">
        <v>2</v>
      </c>
      <c r="B7" s="38" t="s">
        <v>15</v>
      </c>
      <c r="C7" s="52"/>
      <c r="D7" s="52"/>
      <c r="E7" s="52"/>
      <c r="F7" s="52"/>
      <c r="G7" s="53"/>
      <c r="H7" s="53"/>
      <c r="I7" s="43">
        <f t="shared" ref="I7:I24" si="0">ROUNDDOWN(C7+D7+E7+F7+G7+H7,0.1)</f>
        <v>0</v>
      </c>
      <c r="J7" s="59"/>
      <c r="K7" s="60"/>
      <c r="L7" s="61"/>
      <c r="M7" s="45">
        <f>ROUNDDOWN(K7+L7,0.1)</f>
        <v>0</v>
      </c>
      <c r="N7" s="40"/>
      <c r="O7" s="46">
        <f t="shared" ref="O7:O24" si="1">N7*1</f>
        <v>0</v>
      </c>
      <c r="P7" s="42"/>
      <c r="Q7" s="49">
        <f>P7*0.5</f>
        <v>0</v>
      </c>
      <c r="R7" s="48">
        <f>ROUNDDOWN(O7+Q7,0.1)</f>
        <v>0</v>
      </c>
      <c r="S7" s="34"/>
    </row>
    <row r="8" spans="1:19" s="2" customFormat="1" ht="28.8" customHeight="1" x14ac:dyDescent="0.2">
      <c r="A8" s="8">
        <v>3</v>
      </c>
      <c r="B8" s="37" t="s">
        <v>15</v>
      </c>
      <c r="C8" s="54"/>
      <c r="D8" s="50"/>
      <c r="E8" s="50"/>
      <c r="F8" s="51"/>
      <c r="G8" s="51"/>
      <c r="H8" s="51"/>
      <c r="I8" s="43">
        <f t="shared" si="0"/>
        <v>0</v>
      </c>
      <c r="J8" s="59"/>
      <c r="K8" s="57"/>
      <c r="L8" s="58"/>
      <c r="M8" s="45">
        <f t="shared" ref="M8:M24" si="2">ROUNDDOWN(K8+L8,0.1)</f>
        <v>0</v>
      </c>
      <c r="N8" s="40"/>
      <c r="O8" s="46">
        <f t="shared" si="1"/>
        <v>0</v>
      </c>
      <c r="P8" s="42"/>
      <c r="Q8" s="49">
        <f t="shared" ref="Q8:Q25" si="3">P8*0.5</f>
        <v>0</v>
      </c>
      <c r="R8" s="48">
        <f t="shared" ref="R8:R24" si="4">ROUNDDOWN(O8+Q8,0.1)</f>
        <v>0</v>
      </c>
      <c r="S8" s="1"/>
    </row>
    <row r="9" spans="1:19" s="2" customFormat="1" ht="28.8" customHeight="1" x14ac:dyDescent="0.2">
      <c r="A9" s="9">
        <v>4</v>
      </c>
      <c r="B9" s="38" t="s">
        <v>15</v>
      </c>
      <c r="C9" s="55"/>
      <c r="D9" s="52"/>
      <c r="E9" s="52"/>
      <c r="F9" s="53"/>
      <c r="G9" s="53"/>
      <c r="H9" s="53"/>
      <c r="I9" s="43">
        <f t="shared" si="0"/>
        <v>0</v>
      </c>
      <c r="J9" s="59"/>
      <c r="K9" s="60"/>
      <c r="L9" s="61"/>
      <c r="M9" s="45">
        <f t="shared" si="2"/>
        <v>0</v>
      </c>
      <c r="N9" s="40"/>
      <c r="O9" s="46">
        <f>N9*1</f>
        <v>0</v>
      </c>
      <c r="P9" s="42"/>
      <c r="Q9" s="49">
        <f>P9*0.5</f>
        <v>0</v>
      </c>
      <c r="R9" s="48">
        <f t="shared" si="4"/>
        <v>0</v>
      </c>
      <c r="S9" s="1"/>
    </row>
    <row r="10" spans="1:19" s="2" customFormat="1" ht="28.8" customHeight="1" x14ac:dyDescent="0.2">
      <c r="A10" s="9">
        <v>5</v>
      </c>
      <c r="B10" s="38" t="s">
        <v>15</v>
      </c>
      <c r="C10" s="55"/>
      <c r="D10" s="52"/>
      <c r="E10" s="52"/>
      <c r="F10" s="53"/>
      <c r="G10" s="53"/>
      <c r="H10" s="53"/>
      <c r="I10" s="43">
        <f t="shared" si="0"/>
        <v>0</v>
      </c>
      <c r="J10" s="59"/>
      <c r="K10" s="60"/>
      <c r="L10" s="61"/>
      <c r="M10" s="45">
        <f t="shared" si="2"/>
        <v>0</v>
      </c>
      <c r="N10" s="40"/>
      <c r="O10" s="46">
        <f t="shared" si="1"/>
        <v>0</v>
      </c>
      <c r="P10" s="42"/>
      <c r="Q10" s="49">
        <f t="shared" si="3"/>
        <v>0</v>
      </c>
      <c r="R10" s="48">
        <f t="shared" si="4"/>
        <v>0</v>
      </c>
      <c r="S10" s="1"/>
    </row>
    <row r="11" spans="1:19" s="2" customFormat="1" ht="28.8" customHeight="1" x14ac:dyDescent="0.2">
      <c r="A11" s="9">
        <v>6</v>
      </c>
      <c r="B11" s="38" t="s">
        <v>15</v>
      </c>
      <c r="C11" s="55"/>
      <c r="D11" s="52"/>
      <c r="E11" s="52"/>
      <c r="F11" s="53"/>
      <c r="G11" s="53"/>
      <c r="H11" s="53"/>
      <c r="I11" s="43">
        <f t="shared" si="0"/>
        <v>0</v>
      </c>
      <c r="J11" s="59"/>
      <c r="K11" s="60"/>
      <c r="L11" s="61"/>
      <c r="M11" s="45">
        <f t="shared" si="2"/>
        <v>0</v>
      </c>
      <c r="N11" s="40"/>
      <c r="O11" s="46">
        <f t="shared" si="1"/>
        <v>0</v>
      </c>
      <c r="P11" s="42"/>
      <c r="Q11" s="49">
        <f t="shared" si="3"/>
        <v>0</v>
      </c>
      <c r="R11" s="48">
        <f t="shared" si="4"/>
        <v>0</v>
      </c>
      <c r="S11" s="1"/>
    </row>
    <row r="12" spans="1:19" s="2" customFormat="1" ht="28.8" customHeight="1" x14ac:dyDescent="0.2">
      <c r="A12" s="9">
        <v>7</v>
      </c>
      <c r="B12" s="38" t="s">
        <v>15</v>
      </c>
      <c r="C12" s="55"/>
      <c r="D12" s="52"/>
      <c r="E12" s="52"/>
      <c r="F12" s="53"/>
      <c r="G12" s="53"/>
      <c r="H12" s="53"/>
      <c r="I12" s="43">
        <f t="shared" si="0"/>
        <v>0</v>
      </c>
      <c r="J12" s="59"/>
      <c r="K12" s="60"/>
      <c r="L12" s="61"/>
      <c r="M12" s="45">
        <f t="shared" si="2"/>
        <v>0</v>
      </c>
      <c r="N12" s="40"/>
      <c r="O12" s="46">
        <f t="shared" si="1"/>
        <v>0</v>
      </c>
      <c r="P12" s="42"/>
      <c r="Q12" s="49">
        <f t="shared" si="3"/>
        <v>0</v>
      </c>
      <c r="R12" s="48">
        <f t="shared" si="4"/>
        <v>0</v>
      </c>
      <c r="S12" s="1"/>
    </row>
    <row r="13" spans="1:19" s="2" customFormat="1" ht="28.8" customHeight="1" x14ac:dyDescent="0.2">
      <c r="A13" s="9">
        <v>8</v>
      </c>
      <c r="B13" s="38" t="s">
        <v>15</v>
      </c>
      <c r="C13" s="55"/>
      <c r="D13" s="52"/>
      <c r="E13" s="52"/>
      <c r="F13" s="53"/>
      <c r="G13" s="53"/>
      <c r="H13" s="53"/>
      <c r="I13" s="43">
        <f t="shared" si="0"/>
        <v>0</v>
      </c>
      <c r="J13" s="59"/>
      <c r="K13" s="60"/>
      <c r="L13" s="61"/>
      <c r="M13" s="45">
        <f t="shared" si="2"/>
        <v>0</v>
      </c>
      <c r="N13" s="40"/>
      <c r="O13" s="46">
        <f t="shared" si="1"/>
        <v>0</v>
      </c>
      <c r="P13" s="42"/>
      <c r="Q13" s="49">
        <f t="shared" si="3"/>
        <v>0</v>
      </c>
      <c r="R13" s="48">
        <f t="shared" si="4"/>
        <v>0</v>
      </c>
      <c r="S13" s="1"/>
    </row>
    <row r="14" spans="1:19" s="2" customFormat="1" ht="28.8" customHeight="1" x14ac:dyDescent="0.2">
      <c r="A14" s="9">
        <v>9</v>
      </c>
      <c r="B14" s="38" t="s">
        <v>15</v>
      </c>
      <c r="C14" s="55"/>
      <c r="D14" s="52"/>
      <c r="E14" s="52"/>
      <c r="F14" s="53"/>
      <c r="G14" s="53"/>
      <c r="H14" s="53"/>
      <c r="I14" s="43">
        <f t="shared" si="0"/>
        <v>0</v>
      </c>
      <c r="J14" s="59"/>
      <c r="K14" s="60"/>
      <c r="L14" s="61"/>
      <c r="M14" s="45">
        <f t="shared" si="2"/>
        <v>0</v>
      </c>
      <c r="N14" s="40"/>
      <c r="O14" s="46">
        <f t="shared" si="1"/>
        <v>0</v>
      </c>
      <c r="P14" s="42"/>
      <c r="Q14" s="49">
        <f t="shared" si="3"/>
        <v>0</v>
      </c>
      <c r="R14" s="48">
        <f t="shared" si="4"/>
        <v>0</v>
      </c>
      <c r="S14" s="1"/>
    </row>
    <row r="15" spans="1:19" s="2" customFormat="1" ht="28.8" customHeight="1" x14ac:dyDescent="0.2">
      <c r="A15" s="9">
        <v>10</v>
      </c>
      <c r="B15" s="38" t="s">
        <v>15</v>
      </c>
      <c r="C15" s="55"/>
      <c r="D15" s="52"/>
      <c r="E15" s="52"/>
      <c r="F15" s="53"/>
      <c r="G15" s="53"/>
      <c r="H15" s="53"/>
      <c r="I15" s="43">
        <f t="shared" si="0"/>
        <v>0</v>
      </c>
      <c r="J15" s="59"/>
      <c r="K15" s="60"/>
      <c r="L15" s="61"/>
      <c r="M15" s="45">
        <f t="shared" si="2"/>
        <v>0</v>
      </c>
      <c r="N15" s="40"/>
      <c r="O15" s="46">
        <f t="shared" si="1"/>
        <v>0</v>
      </c>
      <c r="P15" s="42"/>
      <c r="Q15" s="49">
        <f t="shared" si="3"/>
        <v>0</v>
      </c>
      <c r="R15" s="48">
        <f t="shared" si="4"/>
        <v>0</v>
      </c>
      <c r="S15" s="1"/>
    </row>
    <row r="16" spans="1:19" s="2" customFormat="1" ht="28.8" customHeight="1" x14ac:dyDescent="0.2">
      <c r="A16" s="9">
        <v>11</v>
      </c>
      <c r="B16" s="38" t="s">
        <v>15</v>
      </c>
      <c r="C16" s="55"/>
      <c r="D16" s="52"/>
      <c r="E16" s="52"/>
      <c r="F16" s="53"/>
      <c r="G16" s="53"/>
      <c r="H16" s="53"/>
      <c r="I16" s="43">
        <f t="shared" si="0"/>
        <v>0</v>
      </c>
      <c r="J16" s="59"/>
      <c r="K16" s="60"/>
      <c r="L16" s="61"/>
      <c r="M16" s="45">
        <f t="shared" si="2"/>
        <v>0</v>
      </c>
      <c r="N16" s="40"/>
      <c r="O16" s="46">
        <f t="shared" si="1"/>
        <v>0</v>
      </c>
      <c r="P16" s="42"/>
      <c r="Q16" s="49">
        <f t="shared" si="3"/>
        <v>0</v>
      </c>
      <c r="R16" s="48">
        <f t="shared" si="4"/>
        <v>0</v>
      </c>
      <c r="S16" s="1"/>
    </row>
    <row r="17" spans="1:19" s="2" customFormat="1" ht="28.8" customHeight="1" x14ac:dyDescent="0.2">
      <c r="A17" s="9">
        <v>12</v>
      </c>
      <c r="B17" s="38" t="s">
        <v>15</v>
      </c>
      <c r="C17" s="55"/>
      <c r="D17" s="52"/>
      <c r="E17" s="52"/>
      <c r="F17" s="53"/>
      <c r="G17" s="53"/>
      <c r="H17" s="53"/>
      <c r="I17" s="43">
        <f t="shared" si="0"/>
        <v>0</v>
      </c>
      <c r="J17" s="59"/>
      <c r="K17" s="60"/>
      <c r="L17" s="61"/>
      <c r="M17" s="45">
        <f t="shared" si="2"/>
        <v>0</v>
      </c>
      <c r="N17" s="40"/>
      <c r="O17" s="46">
        <f t="shared" si="1"/>
        <v>0</v>
      </c>
      <c r="P17" s="42"/>
      <c r="Q17" s="49">
        <f t="shared" si="3"/>
        <v>0</v>
      </c>
      <c r="R17" s="48">
        <f>ROUNDDOWN(O17+Q17,0.1)</f>
        <v>0</v>
      </c>
      <c r="S17" s="1"/>
    </row>
    <row r="18" spans="1:19" s="2" customFormat="1" ht="28.8" customHeight="1" x14ac:dyDescent="0.2">
      <c r="A18" s="9">
        <v>13</v>
      </c>
      <c r="B18" s="38" t="s">
        <v>15</v>
      </c>
      <c r="C18" s="55"/>
      <c r="D18" s="52"/>
      <c r="E18" s="52"/>
      <c r="F18" s="53"/>
      <c r="G18" s="53"/>
      <c r="H18" s="53"/>
      <c r="I18" s="43">
        <f t="shared" si="0"/>
        <v>0</v>
      </c>
      <c r="J18" s="59"/>
      <c r="K18" s="60"/>
      <c r="L18" s="61"/>
      <c r="M18" s="45">
        <f t="shared" si="2"/>
        <v>0</v>
      </c>
      <c r="N18" s="40"/>
      <c r="O18" s="46">
        <f t="shared" si="1"/>
        <v>0</v>
      </c>
      <c r="P18" s="42"/>
      <c r="Q18" s="49">
        <f t="shared" si="3"/>
        <v>0</v>
      </c>
      <c r="R18" s="48">
        <f t="shared" si="4"/>
        <v>0</v>
      </c>
      <c r="S18" s="1"/>
    </row>
    <row r="19" spans="1:19" s="2" customFormat="1" ht="28.8" customHeight="1" x14ac:dyDescent="0.2">
      <c r="A19" s="9">
        <v>14</v>
      </c>
      <c r="B19" s="38" t="s">
        <v>15</v>
      </c>
      <c r="C19" s="55"/>
      <c r="D19" s="52"/>
      <c r="E19" s="52"/>
      <c r="F19" s="53"/>
      <c r="G19" s="53"/>
      <c r="H19" s="53"/>
      <c r="I19" s="43">
        <f t="shared" si="0"/>
        <v>0</v>
      </c>
      <c r="J19" s="59"/>
      <c r="K19" s="60"/>
      <c r="L19" s="61"/>
      <c r="M19" s="45">
        <f t="shared" si="2"/>
        <v>0</v>
      </c>
      <c r="N19" s="40"/>
      <c r="O19" s="46">
        <f t="shared" si="1"/>
        <v>0</v>
      </c>
      <c r="P19" s="42"/>
      <c r="Q19" s="49">
        <f t="shared" si="3"/>
        <v>0</v>
      </c>
      <c r="R19" s="48">
        <f t="shared" si="4"/>
        <v>0</v>
      </c>
      <c r="S19" s="1"/>
    </row>
    <row r="20" spans="1:19" s="2" customFormat="1" ht="28.8" customHeight="1" x14ac:dyDescent="0.2">
      <c r="A20" s="9">
        <v>15</v>
      </c>
      <c r="B20" s="38" t="s">
        <v>15</v>
      </c>
      <c r="C20" s="55"/>
      <c r="D20" s="52"/>
      <c r="E20" s="52"/>
      <c r="F20" s="53"/>
      <c r="G20" s="53"/>
      <c r="H20" s="53"/>
      <c r="I20" s="43">
        <f t="shared" si="0"/>
        <v>0</v>
      </c>
      <c r="J20" s="59"/>
      <c r="K20" s="60"/>
      <c r="L20" s="61"/>
      <c r="M20" s="45">
        <f t="shared" si="2"/>
        <v>0</v>
      </c>
      <c r="N20" s="40"/>
      <c r="O20" s="46">
        <f t="shared" si="1"/>
        <v>0</v>
      </c>
      <c r="P20" s="42"/>
      <c r="Q20" s="49">
        <f t="shared" si="3"/>
        <v>0</v>
      </c>
      <c r="R20" s="48">
        <f t="shared" si="4"/>
        <v>0</v>
      </c>
      <c r="S20" s="1"/>
    </row>
    <row r="21" spans="1:19" s="2" customFormat="1" ht="28.8" customHeight="1" x14ac:dyDescent="0.2">
      <c r="A21" s="9">
        <v>16</v>
      </c>
      <c r="B21" s="38" t="s">
        <v>15</v>
      </c>
      <c r="C21" s="55"/>
      <c r="D21" s="52"/>
      <c r="E21" s="52"/>
      <c r="F21" s="53"/>
      <c r="G21" s="53"/>
      <c r="H21" s="53"/>
      <c r="I21" s="43">
        <f t="shared" si="0"/>
        <v>0</v>
      </c>
      <c r="J21" s="59"/>
      <c r="K21" s="60"/>
      <c r="L21" s="61"/>
      <c r="M21" s="45">
        <f t="shared" si="2"/>
        <v>0</v>
      </c>
      <c r="N21" s="40"/>
      <c r="O21" s="46">
        <f t="shared" si="1"/>
        <v>0</v>
      </c>
      <c r="P21" s="42"/>
      <c r="Q21" s="49">
        <f t="shared" si="3"/>
        <v>0</v>
      </c>
      <c r="R21" s="48">
        <f t="shared" si="4"/>
        <v>0</v>
      </c>
      <c r="S21" s="1"/>
    </row>
    <row r="22" spans="1:19" s="2" customFormat="1" ht="28.8" customHeight="1" x14ac:dyDescent="0.2">
      <c r="A22" s="9">
        <v>17</v>
      </c>
      <c r="B22" s="38" t="s">
        <v>15</v>
      </c>
      <c r="C22" s="55"/>
      <c r="D22" s="52"/>
      <c r="E22" s="52"/>
      <c r="F22" s="53"/>
      <c r="G22" s="53"/>
      <c r="H22" s="53"/>
      <c r="I22" s="43">
        <f t="shared" si="0"/>
        <v>0</v>
      </c>
      <c r="J22" s="59"/>
      <c r="K22" s="60"/>
      <c r="L22" s="61"/>
      <c r="M22" s="45">
        <f t="shared" si="2"/>
        <v>0</v>
      </c>
      <c r="N22" s="40"/>
      <c r="O22" s="46">
        <f t="shared" si="1"/>
        <v>0</v>
      </c>
      <c r="P22" s="42"/>
      <c r="Q22" s="49">
        <f t="shared" si="3"/>
        <v>0</v>
      </c>
      <c r="R22" s="48">
        <f t="shared" si="4"/>
        <v>0</v>
      </c>
      <c r="S22" s="1"/>
    </row>
    <row r="23" spans="1:19" s="2" customFormat="1" ht="28.8" customHeight="1" x14ac:dyDescent="0.2">
      <c r="A23" s="9">
        <v>18</v>
      </c>
      <c r="B23" s="38" t="s">
        <v>15</v>
      </c>
      <c r="C23" s="55"/>
      <c r="D23" s="52"/>
      <c r="E23" s="52"/>
      <c r="F23" s="53"/>
      <c r="G23" s="53"/>
      <c r="H23" s="53"/>
      <c r="I23" s="43">
        <f t="shared" si="0"/>
        <v>0</v>
      </c>
      <c r="J23" s="59"/>
      <c r="K23" s="60"/>
      <c r="L23" s="61"/>
      <c r="M23" s="45">
        <f t="shared" si="2"/>
        <v>0</v>
      </c>
      <c r="N23" s="40"/>
      <c r="O23" s="46">
        <f>N23*1</f>
        <v>0</v>
      </c>
      <c r="P23" s="42"/>
      <c r="Q23" s="49">
        <f>P23*0.5</f>
        <v>0</v>
      </c>
      <c r="R23" s="48">
        <f t="shared" si="4"/>
        <v>0</v>
      </c>
      <c r="S23" s="1"/>
    </row>
    <row r="24" spans="1:19" s="2" customFormat="1" ht="28.8" customHeight="1" x14ac:dyDescent="0.2">
      <c r="A24" s="9">
        <v>19</v>
      </c>
      <c r="B24" s="38" t="s">
        <v>15</v>
      </c>
      <c r="C24" s="55"/>
      <c r="D24" s="52"/>
      <c r="E24" s="52"/>
      <c r="F24" s="53"/>
      <c r="G24" s="53"/>
      <c r="H24" s="53"/>
      <c r="I24" s="43">
        <f t="shared" si="0"/>
        <v>0</v>
      </c>
      <c r="J24" s="59"/>
      <c r="K24" s="60"/>
      <c r="L24" s="61"/>
      <c r="M24" s="45">
        <f t="shared" si="2"/>
        <v>0</v>
      </c>
      <c r="N24" s="40"/>
      <c r="O24" s="46">
        <f t="shared" si="1"/>
        <v>0</v>
      </c>
      <c r="P24" s="42"/>
      <c r="Q24" s="49">
        <f>P24*0.5</f>
        <v>0</v>
      </c>
      <c r="R24" s="48">
        <f t="shared" si="4"/>
        <v>0</v>
      </c>
      <c r="S24" s="1"/>
    </row>
    <row r="25" spans="1:19" s="2" customFormat="1" ht="28.8" customHeight="1" thickBot="1" x14ac:dyDescent="0.25">
      <c r="A25" s="9">
        <v>20</v>
      </c>
      <c r="B25" s="38" t="s">
        <v>15</v>
      </c>
      <c r="C25" s="55"/>
      <c r="D25" s="52"/>
      <c r="E25" s="52"/>
      <c r="F25" s="53"/>
      <c r="G25" s="53"/>
      <c r="H25" s="53"/>
      <c r="I25" s="43">
        <f>ROUNDDOWN(C25+D25+E25+F25+G25+H25,0.1)</f>
        <v>0</v>
      </c>
      <c r="J25" s="59"/>
      <c r="K25" s="60"/>
      <c r="L25" s="61"/>
      <c r="M25" s="45">
        <f>ROUNDDOWN(K25+L25,0.1)</f>
        <v>0</v>
      </c>
      <c r="N25" s="40"/>
      <c r="O25" s="46">
        <f>N25*1</f>
        <v>0</v>
      </c>
      <c r="P25" s="42"/>
      <c r="Q25" s="49">
        <f t="shared" si="3"/>
        <v>0</v>
      </c>
      <c r="R25" s="48">
        <f>ROUNDDOWN(O25+Q25,0.1)</f>
        <v>0</v>
      </c>
      <c r="S25" s="1"/>
    </row>
    <row r="26" spans="1:19" s="2" customFormat="1" ht="31.8" customHeight="1" thickBot="1" x14ac:dyDescent="0.25">
      <c r="A26" s="77" t="s">
        <v>2</v>
      </c>
      <c r="B26" s="78"/>
      <c r="C26" s="62">
        <f>SUM(C6:C25)</f>
        <v>0</v>
      </c>
      <c r="D26" s="62">
        <f t="shared" ref="D26:H26" si="5">SUM(D6:D25)</f>
        <v>0</v>
      </c>
      <c r="E26" s="62">
        <f t="shared" si="5"/>
        <v>0</v>
      </c>
      <c r="F26" s="62">
        <f t="shared" si="5"/>
        <v>0</v>
      </c>
      <c r="G26" s="62">
        <f t="shared" si="5"/>
        <v>0</v>
      </c>
      <c r="H26" s="63">
        <f t="shared" si="5"/>
        <v>0</v>
      </c>
      <c r="I26" s="64">
        <f>SUM(I6:I25)</f>
        <v>0</v>
      </c>
      <c r="J26" s="65">
        <f>SUM(J6:J25)</f>
        <v>0</v>
      </c>
      <c r="K26" s="66">
        <f>SUM(K6:K25)</f>
        <v>0</v>
      </c>
      <c r="L26" s="67">
        <f>SUM(L6:L25)</f>
        <v>0</v>
      </c>
      <c r="M26" s="44">
        <f>SUM(M6:M25)</f>
        <v>0</v>
      </c>
      <c r="N26" s="26"/>
      <c r="O26" s="27"/>
      <c r="P26" s="28"/>
      <c r="Q26" s="29"/>
      <c r="R26" s="68">
        <f>SUM(R6:R25)</f>
        <v>0</v>
      </c>
      <c r="S26" s="1"/>
    </row>
    <row r="27" spans="1:19" s="2" customFormat="1" ht="15.6" customHeight="1" thickBot="1" x14ac:dyDescent="0.25">
      <c r="A27" s="10"/>
      <c r="B27" s="10"/>
      <c r="C27" s="30"/>
      <c r="D27" s="30"/>
      <c r="E27" s="30"/>
      <c r="F27" s="30"/>
      <c r="G27" s="30"/>
      <c r="H27" s="30"/>
      <c r="I27" s="31" t="s">
        <v>24</v>
      </c>
      <c r="J27" s="31" t="s">
        <v>25</v>
      </c>
      <c r="K27" s="30"/>
      <c r="L27" s="30"/>
      <c r="M27" s="31" t="s">
        <v>26</v>
      </c>
      <c r="N27" s="30"/>
      <c r="O27" s="30"/>
      <c r="P27" s="32"/>
      <c r="Q27" s="30"/>
      <c r="R27" s="31" t="s">
        <v>27</v>
      </c>
      <c r="S27" s="1"/>
    </row>
    <row r="28" spans="1:19" s="2" customFormat="1" ht="31.2" customHeight="1" thickBot="1" x14ac:dyDescent="0.25">
      <c r="A28" s="10"/>
      <c r="B28" s="1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3" t="s">
        <v>23</v>
      </c>
      <c r="Q28" s="69">
        <f>I26+J26+M26+R26</f>
        <v>0</v>
      </c>
      <c r="R28" s="70"/>
      <c r="S28" s="1"/>
    </row>
    <row r="29" spans="1:19" s="2" customFormat="1" ht="18" customHeight="1" x14ac:dyDescent="0.2">
      <c r="A29" s="6"/>
      <c r="B29" s="2" t="s">
        <v>20</v>
      </c>
      <c r="J29" s="11"/>
      <c r="K29" s="11"/>
      <c r="L29" s="11"/>
      <c r="M29" s="11"/>
      <c r="N29" s="3"/>
      <c r="O29" s="3"/>
      <c r="P29" s="3"/>
      <c r="Q29" s="71" t="s">
        <v>28</v>
      </c>
      <c r="R29" s="71"/>
      <c r="S29" s="11"/>
    </row>
    <row r="30" spans="1:19" s="2" customFormat="1" ht="18" customHeight="1" x14ac:dyDescent="0.2">
      <c r="A30" s="6"/>
      <c r="B30" s="2" t="s">
        <v>31</v>
      </c>
      <c r="N30" s="1"/>
      <c r="O30" s="1"/>
      <c r="P30" s="1"/>
      <c r="Q30" s="1"/>
      <c r="R30" s="1"/>
      <c r="S30" s="1"/>
    </row>
    <row r="31" spans="1:19" s="2" customFormat="1" ht="18" customHeight="1" x14ac:dyDescent="0.2">
      <c r="A31" s="6"/>
      <c r="B31" s="2" t="s">
        <v>21</v>
      </c>
      <c r="N31" s="1"/>
      <c r="O31" s="1"/>
      <c r="P31" s="1"/>
      <c r="Q31" s="1"/>
      <c r="R31" s="1"/>
      <c r="S31" s="1"/>
    </row>
    <row r="32" spans="1:19" s="2" customFormat="1" ht="18" customHeight="1" x14ac:dyDescent="0.2">
      <c r="A32" s="6"/>
      <c r="N32" s="1"/>
      <c r="O32" s="1"/>
      <c r="P32" s="1"/>
      <c r="Q32" s="1"/>
      <c r="R32" s="1"/>
      <c r="S32" s="12"/>
    </row>
    <row r="33" spans="1:19" s="2" customFormat="1" ht="18" customHeight="1" x14ac:dyDescent="0.2">
      <c r="A33" s="6"/>
      <c r="N33" s="1"/>
      <c r="O33" s="1"/>
      <c r="P33" s="1"/>
      <c r="Q33" s="1"/>
      <c r="R33" s="1"/>
      <c r="S33" s="1"/>
    </row>
    <row r="34" spans="1:19" s="2" customFormat="1" ht="18" customHeight="1" x14ac:dyDescent="0.2">
      <c r="A34" s="6"/>
      <c r="N34" s="4"/>
      <c r="O34" s="4"/>
      <c r="P34" s="4"/>
      <c r="Q34" s="4"/>
      <c r="R34" s="4"/>
      <c r="S34" s="1"/>
    </row>
    <row r="35" spans="1:19" ht="18" customHeight="1" x14ac:dyDescent="0.2"/>
  </sheetData>
  <sheetProtection algorithmName="SHA-512" hashValue="V04b5cQdfoqY/CmMRTtnwTXTsfBS6/XF7CrpXQQw1yimGoA3idKr7a16nQYyrbeLTXEB8ZvZMP3rciYhV5QREg==" saltValue="E2loL2GoJcyxnVXOZ/UAYQ==" spinCount="100000" sheet="1" objects="1" scenarios="1"/>
  <mergeCells count="11">
    <mergeCell ref="Q28:R28"/>
    <mergeCell ref="Q29:R29"/>
    <mergeCell ref="B3:D3"/>
    <mergeCell ref="Q3:R3"/>
    <mergeCell ref="N4:R4"/>
    <mergeCell ref="A26:B26"/>
    <mergeCell ref="A4:A5"/>
    <mergeCell ref="B4:B5"/>
    <mergeCell ref="J4:J5"/>
    <mergeCell ref="K4:L4"/>
    <mergeCell ref="C4:I4"/>
  </mergeCells>
  <phoneticPr fontId="2"/>
  <conditionalFormatting sqref="Q6:Q25">
    <cfRule type="cellIs" dxfId="2" priority="3" operator="equal">
      <formula>0</formula>
    </cfRule>
    <cfRule type="cellIs" dxfId="1" priority="2" operator="equal">
      <formula>0</formula>
    </cfRule>
    <cfRule type="expression" dxfId="0" priority="1">
      <formula>MOD($Q6,1)=0</formula>
    </cfRule>
  </conditionalFormatting>
  <dataValidations count="1">
    <dataValidation imeMode="off" allowBlank="1" showInputMessage="1" showErrorMessage="1" sqref="C4:C5 E1:I3 J6:L25 M6:M27 C7:C65528 D5:I1048576"/>
  </dataValidations>
  <pageMargins left="0.19685039370078741" right="0" top="0.19685039370078741" bottom="0.19685039370078741" header="0.51181102362204722" footer="0.51181102362204722"/>
  <pageSetup paperSize="9" scale="85" fitToHeight="0" orientation="portrait" r:id="rId1"/>
  <headerFooter alignWithMargins="0">
    <oddHeader>&amp;C&amp;"ＭＳ Ｐゴシック,斜体"&amp;16資源回収品名別集計表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１枚</vt:lpstr>
      <vt:lpstr>'１枚'!Print_Area</vt:lpstr>
      <vt:lpstr>'１枚'!Print_Titles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2023-02-13T05:23:01Z</cp:lastPrinted>
  <dcterms:created xsi:type="dcterms:W3CDTF">2004-09-28T09:05:47Z</dcterms:created>
  <dcterms:modified xsi:type="dcterms:W3CDTF">2023-03-20T02:09:54Z</dcterms:modified>
</cp:coreProperties>
</file>