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filterPrivacy="1"/>
  <xr:revisionPtr revIDLastSave="0" documentId="8_{39DE5D16-C109-4C08-A496-3A4DF53CB91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" sheetId="1" r:id="rId1"/>
  </sheets>
  <definedNames>
    <definedName name="_xlnm.Print_Area" localSheetId="0">Sheet!$A$1:$O$52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7" i="1" l="1"/>
  <c r="N26" i="1"/>
  <c r="N16" i="1"/>
  <c r="N15" i="1"/>
  <c r="N28" i="1" l="1"/>
  <c r="N17" i="1"/>
  <c r="V25" i="1" l="1"/>
  <c r="V26" i="1" s="1"/>
  <c r="N29" i="1"/>
  <c r="N18" i="1"/>
  <c r="V15" i="1" s="1"/>
  <c r="V14" i="1"/>
  <c r="B44" i="1"/>
  <c r="G27" i="1" l="1"/>
  <c r="G26" i="1"/>
  <c r="G16" i="1"/>
  <c r="G15" i="1"/>
  <c r="G17" i="1" l="1"/>
  <c r="G28" i="1"/>
  <c r="G29" i="1" l="1"/>
  <c r="T25" i="1"/>
  <c r="T14" i="1"/>
  <c r="G18" i="1"/>
  <c r="T15" i="1" s="1"/>
  <c r="T32" i="1" l="1"/>
  <c r="B32" i="1" s="1"/>
  <c r="T26" i="1"/>
  <c r="T33" i="1" l="1"/>
</calcChain>
</file>

<file path=xl/sharedStrings.xml><?xml version="1.0" encoding="utf-8"?>
<sst xmlns="http://schemas.openxmlformats.org/spreadsheetml/2006/main" count="87" uniqueCount="52">
  <si>
    <t>１．旧使用機器（使用をやめる機器）</t>
    <rPh sb="2" eb="3">
      <t>キュウ</t>
    </rPh>
    <rPh sb="3" eb="5">
      <t>シヨウ</t>
    </rPh>
    <rPh sb="5" eb="7">
      <t>キキ</t>
    </rPh>
    <rPh sb="8" eb="10">
      <t>シヨウ</t>
    </rPh>
    <rPh sb="14" eb="16">
      <t>キキ</t>
    </rPh>
    <phoneticPr fontId="2"/>
  </si>
  <si>
    <t>機器型式</t>
    <rPh sb="0" eb="2">
      <t>キキ</t>
    </rPh>
    <rPh sb="2" eb="4">
      <t>カタシキ</t>
    </rPh>
    <phoneticPr fontId="2"/>
  </si>
  <si>
    <t>　　夏季消費電力</t>
    <rPh sb="2" eb="4">
      <t>カキ</t>
    </rPh>
    <rPh sb="4" eb="6">
      <t>ショウヒ</t>
    </rPh>
    <rPh sb="6" eb="8">
      <t>デンリョク</t>
    </rPh>
    <phoneticPr fontId="2"/>
  </si>
  <si>
    <t>　　冬季消費電力</t>
    <rPh sb="2" eb="4">
      <t>トウキ</t>
    </rPh>
    <rPh sb="4" eb="6">
      <t>ショウヒ</t>
    </rPh>
    <rPh sb="6" eb="8">
      <t>デンリョク</t>
    </rPh>
    <phoneticPr fontId="2"/>
  </si>
  <si>
    <t>消費電力</t>
    <rPh sb="0" eb="4">
      <t>ショウヒデンリョク</t>
    </rPh>
    <phoneticPr fontId="2"/>
  </si>
  <si>
    <t>使用時間</t>
    <rPh sb="0" eb="4">
      <t>シヨウジカン</t>
    </rPh>
    <phoneticPr fontId="2"/>
  </si>
  <si>
    <t>(W)</t>
    <phoneticPr fontId="2"/>
  </si>
  <si>
    <t>(kWh)</t>
    <phoneticPr fontId="2"/>
  </si>
  <si>
    <t>年間消費電力合計</t>
    <rPh sb="0" eb="2">
      <t>ネンカン</t>
    </rPh>
    <rPh sb="2" eb="6">
      <t>ショウヒデンリョク</t>
    </rPh>
    <rPh sb="6" eb="8">
      <t>ゴウケイ</t>
    </rPh>
    <phoneticPr fontId="2"/>
  </si>
  <si>
    <t>消費電力量</t>
    <rPh sb="0" eb="5">
      <t>ショウヒデンリョクリョウ</t>
    </rPh>
    <phoneticPr fontId="2"/>
  </si>
  <si>
    <t>２．新使用機器</t>
    <rPh sb="2" eb="3">
      <t>シン</t>
    </rPh>
    <rPh sb="3" eb="7">
      <t>シヨウキキ</t>
    </rPh>
    <phoneticPr fontId="2"/>
  </si>
  <si>
    <t>機器名称</t>
    <rPh sb="0" eb="4">
      <t>キキメイショウ</t>
    </rPh>
    <phoneticPr fontId="2"/>
  </si>
  <si>
    <t>機器型式</t>
    <rPh sb="0" eb="4">
      <t>キキカタシキ</t>
    </rPh>
    <phoneticPr fontId="2"/>
  </si>
  <si>
    <t>機器名称</t>
    <rPh sb="0" eb="2">
      <t>キキ</t>
    </rPh>
    <rPh sb="2" eb="4">
      <t>メイショウ</t>
    </rPh>
    <phoneticPr fontId="2"/>
  </si>
  <si>
    <t>使用日数</t>
    <rPh sb="0" eb="2">
      <t>シヨウ</t>
    </rPh>
    <rPh sb="2" eb="4">
      <t>ニッスウ</t>
    </rPh>
    <phoneticPr fontId="2"/>
  </si>
  <si>
    <t>年間CO2排出削減量</t>
    <rPh sb="0" eb="2">
      <t>ネンカン</t>
    </rPh>
    <rPh sb="5" eb="7">
      <t>ハイシュツ</t>
    </rPh>
    <rPh sb="7" eb="9">
      <t>サクゲン</t>
    </rPh>
    <rPh sb="9" eb="10">
      <t>リョウ</t>
    </rPh>
    <phoneticPr fontId="2"/>
  </si>
  <si>
    <t>排出係数</t>
    <rPh sb="0" eb="2">
      <t>ハイシュツ</t>
    </rPh>
    <rPh sb="2" eb="4">
      <t>ケイスウ</t>
    </rPh>
    <phoneticPr fontId="2"/>
  </si>
  <si>
    <t>〇高効率換気設備</t>
    <rPh sb="1" eb="4">
      <t>コウコウリツ</t>
    </rPh>
    <rPh sb="4" eb="6">
      <t>カンキ</t>
    </rPh>
    <rPh sb="6" eb="8">
      <t>セツビ</t>
    </rPh>
    <phoneticPr fontId="2"/>
  </si>
  <si>
    <t>〇高効率空調機器・高効率給湯機器</t>
    <rPh sb="1" eb="4">
      <t>コウコウリツ</t>
    </rPh>
    <rPh sb="4" eb="6">
      <t>クウチョウ</t>
    </rPh>
    <rPh sb="6" eb="8">
      <t>キキ</t>
    </rPh>
    <rPh sb="9" eb="12">
      <t>コウコウリツ</t>
    </rPh>
    <rPh sb="12" eb="14">
      <t>キュウトウ</t>
    </rPh>
    <rPh sb="14" eb="16">
      <t>キキ</t>
    </rPh>
    <phoneticPr fontId="2"/>
  </si>
  <si>
    <t>１．必要換気量</t>
    <rPh sb="2" eb="4">
      <t>ヒツヨウ</t>
    </rPh>
    <rPh sb="4" eb="7">
      <t>カンキリョウ</t>
    </rPh>
    <phoneticPr fontId="2"/>
  </si>
  <si>
    <t>最大収容人数</t>
    <rPh sb="0" eb="2">
      <t>サイダイ</t>
    </rPh>
    <rPh sb="2" eb="4">
      <t>シュウヨウ</t>
    </rPh>
    <rPh sb="4" eb="6">
      <t>ニンズウ</t>
    </rPh>
    <phoneticPr fontId="2"/>
  </si>
  <si>
    <t>人</t>
    <rPh sb="0" eb="1">
      <t>ニン</t>
    </rPh>
    <phoneticPr fontId="2"/>
  </si>
  <si>
    <t>風量</t>
    <rPh sb="0" eb="2">
      <t>フウリョウ</t>
    </rPh>
    <phoneticPr fontId="2"/>
  </si>
  <si>
    <t>㎥/h</t>
    <phoneticPr fontId="2"/>
  </si>
  <si>
    <t>≧30%</t>
    <phoneticPr fontId="2"/>
  </si>
  <si>
    <t>≧30㎥/h・1人</t>
    <rPh sb="8" eb="9">
      <t>ニン</t>
    </rPh>
    <phoneticPr fontId="2"/>
  </si>
  <si>
    <t>台数</t>
    <rPh sb="0" eb="2">
      <t>ダイスウ</t>
    </rPh>
    <phoneticPr fontId="2"/>
  </si>
  <si>
    <t>台</t>
    <rPh sb="0" eb="1">
      <t>ダイ</t>
    </rPh>
    <phoneticPr fontId="2"/>
  </si>
  <si>
    <t>２．熱交換率</t>
    <rPh sb="2" eb="5">
      <t>ネツコウカン</t>
    </rPh>
    <rPh sb="5" eb="6">
      <t>リツ</t>
    </rPh>
    <phoneticPr fontId="2"/>
  </si>
  <si>
    <t>≧40%</t>
    <phoneticPr fontId="2"/>
  </si>
  <si>
    <t>・根拠となる資料（カタログ等）を別途添付してください。</t>
    <rPh sb="1" eb="3">
      <t>コンキョ</t>
    </rPh>
    <rPh sb="6" eb="8">
      <t>シリョウ</t>
    </rPh>
    <rPh sb="13" eb="14">
      <t>トウ</t>
    </rPh>
    <rPh sb="16" eb="18">
      <t>ベット</t>
    </rPh>
    <rPh sb="18" eb="20">
      <t>テンプ</t>
    </rPh>
    <phoneticPr fontId="2"/>
  </si>
  <si>
    <t>・省エネ改修（高効率空調機器・高効率給湯機器，高機能換気設備）のみ作成してください。</t>
    <rPh sb="33" eb="35">
      <t>サクセイ</t>
    </rPh>
    <phoneticPr fontId="2"/>
  </si>
  <si>
    <t>・緑色のセルに必要事項を記入してください。</t>
    <rPh sb="1" eb="2">
      <t>ミドリ</t>
    </rPh>
    <rPh sb="7" eb="11">
      <t>ヒツヨウジコウ</t>
    </rPh>
    <rPh sb="12" eb="14">
      <t>キニュウ</t>
    </rPh>
    <phoneticPr fontId="3"/>
  </si>
  <si>
    <t>省エネ設備効果等算定シート</t>
    <rPh sb="0" eb="1">
      <t>ショウ</t>
    </rPh>
    <rPh sb="3" eb="5">
      <t>セツビ</t>
    </rPh>
    <rPh sb="5" eb="7">
      <t>コウカ</t>
    </rPh>
    <rPh sb="7" eb="8">
      <t>トウ</t>
    </rPh>
    <rPh sb="8" eb="10">
      <t>サンテイ</t>
    </rPh>
    <phoneticPr fontId="2"/>
  </si>
  <si>
    <t>・この様式により難い場合は，効果等がわかる資料を添付してください。</t>
    <rPh sb="3" eb="5">
      <t>ヨウシキ</t>
    </rPh>
    <rPh sb="8" eb="9">
      <t>カタ</t>
    </rPh>
    <rPh sb="10" eb="12">
      <t>バアイ</t>
    </rPh>
    <rPh sb="14" eb="16">
      <t>コウカ</t>
    </rPh>
    <rPh sb="16" eb="17">
      <t>トウ</t>
    </rPh>
    <rPh sb="21" eb="23">
      <t>シリョウ</t>
    </rPh>
    <rPh sb="24" eb="26">
      <t>テンプ</t>
    </rPh>
    <phoneticPr fontId="2"/>
  </si>
  <si>
    <t>（A）電気</t>
    <rPh sb="3" eb="5">
      <t>デンキ</t>
    </rPh>
    <phoneticPr fontId="2"/>
  </si>
  <si>
    <t>（C）電気</t>
    <rPh sb="3" eb="5">
      <t>デンキ</t>
    </rPh>
    <phoneticPr fontId="2"/>
  </si>
  <si>
    <t>（D）灯油，都市ガス</t>
    <rPh sb="3" eb="5">
      <t>トウユ</t>
    </rPh>
    <rPh sb="6" eb="8">
      <t>トシ</t>
    </rPh>
    <phoneticPr fontId="2"/>
  </si>
  <si>
    <t>年間燃料消費量</t>
    <rPh sb="0" eb="2">
      <t>ネンカン</t>
    </rPh>
    <rPh sb="2" eb="4">
      <t>ネンリョウ</t>
    </rPh>
    <rPh sb="4" eb="7">
      <t>ショウヒリョウ</t>
    </rPh>
    <phoneticPr fontId="2"/>
  </si>
  <si>
    <t>冬季燃料消費量</t>
    <rPh sb="0" eb="2">
      <t>トウキ</t>
    </rPh>
    <rPh sb="2" eb="4">
      <t>ネンリョウ</t>
    </rPh>
    <rPh sb="4" eb="7">
      <t>ショウヒリョウ</t>
    </rPh>
    <phoneticPr fontId="2"/>
  </si>
  <si>
    <t>夏季燃料消費量</t>
    <rPh sb="0" eb="2">
      <t>カキ</t>
    </rPh>
    <rPh sb="2" eb="4">
      <t>ネンリョウ</t>
    </rPh>
    <rPh sb="4" eb="7">
      <t>ショウヒリョウ</t>
    </rPh>
    <rPh sb="6" eb="7">
      <t>リョウ</t>
    </rPh>
    <phoneticPr fontId="2"/>
  </si>
  <si>
    <t>年間燃料消費量合計</t>
    <rPh sb="0" eb="2">
      <t>ネンカン</t>
    </rPh>
    <rPh sb="2" eb="4">
      <t>ネンリョウ</t>
    </rPh>
    <rPh sb="4" eb="7">
      <t>ショウヒリョウ</t>
    </rPh>
    <rPh sb="7" eb="9">
      <t>ゴウケイ</t>
    </rPh>
    <phoneticPr fontId="2"/>
  </si>
  <si>
    <t>排出係数</t>
    <rPh sb="0" eb="2">
      <t>ハイシュツ</t>
    </rPh>
    <rPh sb="2" eb="4">
      <t>ケイスウ</t>
    </rPh>
    <phoneticPr fontId="2"/>
  </si>
  <si>
    <t>排出係数
※</t>
    <rPh sb="0" eb="2">
      <t>ハイシュツ</t>
    </rPh>
    <rPh sb="2" eb="4">
      <t>ケイスウ</t>
    </rPh>
    <phoneticPr fontId="2"/>
  </si>
  <si>
    <t>消費量</t>
    <rPh sb="0" eb="3">
      <t>ショウヒリョウ</t>
    </rPh>
    <phoneticPr fontId="2"/>
  </si>
  <si>
    <t>（B)灯油，ガス</t>
    <rPh sb="3" eb="5">
      <t>トウユ</t>
    </rPh>
    <phoneticPr fontId="2"/>
  </si>
  <si>
    <t>（L,㎥,kg）</t>
    <phoneticPr fontId="2"/>
  </si>
  <si>
    <t>（L,㎥,kg/ｈ）</t>
    <phoneticPr fontId="2"/>
  </si>
  <si>
    <t>年間CO2排出係数</t>
    <rPh sb="0" eb="2">
      <t>ネンカン</t>
    </rPh>
    <rPh sb="5" eb="7">
      <t>ハイシュツ</t>
    </rPh>
    <rPh sb="7" eb="9">
      <t>ケイスウ</t>
    </rPh>
    <phoneticPr fontId="2"/>
  </si>
  <si>
    <t>様式第６号（第６条関係）</t>
    <phoneticPr fontId="2"/>
  </si>
  <si>
    <t>(日)</t>
    <phoneticPr fontId="2"/>
  </si>
  <si>
    <t>(時間/日)</t>
    <rPh sb="1" eb="3">
      <t>ジカン</t>
    </rPh>
    <rPh sb="4" eb="5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</si>
</sst>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%"/>
    <numFmt numFmtId="177" formatCode="0&quot;㎥&quot;/&quot;・&quot;1&quot;人&quot;"/>
  </numFmts>
  <fonts count="9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22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8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>
      <alignment vertical="center"/>
    </xf>
  </cellStyleXfs>
  <cellXfs count="67">
    <xf numFmtId="0" fontId="0" fillId="0" borderId="0" xfId="0"/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9" fontId="6" fillId="0" borderId="0" xfId="1" applyFont="1" applyBorder="1" applyAlignment="1">
      <alignment horizontal="center" vertical="center"/>
    </xf>
    <xf numFmtId="9" fontId="7" fillId="0" borderId="0" xfId="1" applyFont="1" applyBorder="1" applyAlignment="1">
      <alignment horizontal="left"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2" borderId="2" xfId="0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0" fontId="4" fillId="2" borderId="3" xfId="0" applyFont="1" applyFill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56" fontId="4" fillId="0" borderId="0" xfId="0" applyNumberFormat="1" applyFont="1" applyAlignment="1">
      <alignment vertical="center"/>
    </xf>
    <xf numFmtId="0" fontId="4" fillId="0" borderId="3" xfId="0" applyFont="1" applyBorder="1" applyAlignment="1">
      <alignment horizontal="right" vertical="center"/>
    </xf>
    <xf numFmtId="176" fontId="4" fillId="0" borderId="0" xfId="1" applyNumberFormat="1" applyFont="1" applyAlignment="1">
      <alignment vertical="center"/>
    </xf>
    <xf numFmtId="9" fontId="4" fillId="0" borderId="0" xfId="0" applyNumberFormat="1" applyFont="1" applyAlignment="1">
      <alignment vertical="center"/>
    </xf>
    <xf numFmtId="0" fontId="4" fillId="2" borderId="2" xfId="0" applyFont="1" applyFill="1" applyBorder="1" applyAlignment="1">
      <alignment horizontal="center" vertical="center"/>
    </xf>
    <xf numFmtId="0" fontId="4" fillId="0" borderId="4" xfId="0" applyFont="1" applyBorder="1" applyAlignment="1" applyProtection="1">
      <alignment vertical="center"/>
      <protection locked="0"/>
    </xf>
    <xf numFmtId="0" fontId="4" fillId="0" borderId="12" xfId="0" applyFont="1" applyBorder="1" applyAlignment="1" applyProtection="1">
      <alignment vertical="center"/>
      <protection locked="0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12" xfId="0" applyFont="1" applyBorder="1" applyAlignment="1">
      <alignment horizontal="center" vertical="center"/>
    </xf>
    <xf numFmtId="0" fontId="4" fillId="0" borderId="11" xfId="0" applyFont="1" applyBorder="1" applyAlignment="1">
      <alignment horizontal="left" vertical="center"/>
    </xf>
    <xf numFmtId="0" fontId="4" fillId="0" borderId="11" xfId="0" applyFont="1" applyBorder="1" applyAlignment="1">
      <alignment vertical="center"/>
    </xf>
    <xf numFmtId="0" fontId="4" fillId="0" borderId="1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3" xfId="0" applyFont="1" applyBorder="1" applyAlignment="1">
      <alignment horizontal="left" vertical="center"/>
    </xf>
    <xf numFmtId="0" fontId="4" fillId="0" borderId="13" xfId="0" applyFont="1" applyBorder="1" applyAlignment="1">
      <alignment vertical="center"/>
    </xf>
    <xf numFmtId="0" fontId="4" fillId="0" borderId="13" xfId="0" applyFont="1" applyBorder="1" applyAlignment="1">
      <alignment horizontal="center" vertical="center"/>
    </xf>
    <xf numFmtId="0" fontId="4" fillId="0" borderId="1" xfId="0" applyFont="1" applyBorder="1" applyAlignment="1">
      <alignment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12" xfId="0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1" xfId="0" applyFont="1" applyBorder="1" applyAlignment="1">
      <alignment horizontal="right" vertical="center"/>
    </xf>
    <xf numFmtId="0" fontId="8" fillId="0" borderId="0" xfId="0" applyFont="1" applyAlignment="1">
      <alignment vertical="center"/>
    </xf>
    <xf numFmtId="9" fontId="6" fillId="2" borderId="5" xfId="1" applyFont="1" applyFill="1" applyBorder="1" applyAlignment="1" applyProtection="1">
      <alignment horizontal="center" vertical="center"/>
    </xf>
    <xf numFmtId="9" fontId="6" fillId="2" borderId="6" xfId="1" applyFont="1" applyFill="1" applyBorder="1" applyAlignment="1" applyProtection="1">
      <alignment horizontal="center" vertical="center"/>
    </xf>
    <xf numFmtId="9" fontId="6" fillId="2" borderId="7" xfId="1" applyFont="1" applyFill="1" applyBorder="1" applyAlignment="1" applyProtection="1">
      <alignment horizontal="center" vertical="center"/>
    </xf>
    <xf numFmtId="9" fontId="6" fillId="2" borderId="8" xfId="1" applyFont="1" applyFill="1" applyBorder="1" applyAlignment="1" applyProtection="1">
      <alignment horizontal="center" vertical="center"/>
    </xf>
    <xf numFmtId="9" fontId="6" fillId="2" borderId="9" xfId="1" applyFont="1" applyFill="1" applyBorder="1" applyAlignment="1" applyProtection="1">
      <alignment horizontal="center" vertical="center"/>
    </xf>
    <xf numFmtId="9" fontId="6" fillId="2" borderId="10" xfId="1" applyFont="1" applyFill="1" applyBorder="1" applyAlignment="1" applyProtection="1">
      <alignment horizontal="center" vertical="center"/>
    </xf>
    <xf numFmtId="0" fontId="4" fillId="0" borderId="2" xfId="0" applyFont="1" applyBorder="1" applyAlignment="1">
      <alignment horizontal="right" vertical="center"/>
    </xf>
    <xf numFmtId="0" fontId="4" fillId="0" borderId="3" xfId="0" applyFont="1" applyBorder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176" fontId="6" fillId="0" borderId="5" xfId="1" applyNumberFormat="1" applyFont="1" applyBorder="1" applyAlignment="1">
      <alignment horizontal="center" vertical="center"/>
    </xf>
    <xf numFmtId="176" fontId="6" fillId="0" borderId="6" xfId="1" applyNumberFormat="1" applyFont="1" applyBorder="1" applyAlignment="1">
      <alignment horizontal="center" vertical="center"/>
    </xf>
    <xf numFmtId="176" fontId="6" fillId="0" borderId="7" xfId="1" applyNumberFormat="1" applyFont="1" applyBorder="1" applyAlignment="1">
      <alignment horizontal="center" vertical="center"/>
    </xf>
    <xf numFmtId="176" fontId="6" fillId="0" borderId="8" xfId="1" applyNumberFormat="1" applyFont="1" applyBorder="1" applyAlignment="1">
      <alignment horizontal="center" vertical="center"/>
    </xf>
    <xf numFmtId="176" fontId="6" fillId="0" borderId="9" xfId="1" applyNumberFormat="1" applyFont="1" applyBorder="1" applyAlignment="1">
      <alignment horizontal="center" vertical="center"/>
    </xf>
    <xf numFmtId="176" fontId="6" fillId="0" borderId="10" xfId="1" applyNumberFormat="1" applyFont="1" applyBorder="1" applyAlignment="1">
      <alignment horizontal="center" vertical="center"/>
    </xf>
    <xf numFmtId="177" fontId="6" fillId="0" borderId="5" xfId="1" applyNumberFormat="1" applyFont="1" applyBorder="1" applyAlignment="1">
      <alignment horizontal="center" vertical="center"/>
    </xf>
    <xf numFmtId="177" fontId="6" fillId="0" borderId="6" xfId="1" applyNumberFormat="1" applyFont="1" applyBorder="1" applyAlignment="1">
      <alignment horizontal="center" vertical="center"/>
    </xf>
    <xf numFmtId="177" fontId="6" fillId="0" borderId="7" xfId="1" applyNumberFormat="1" applyFont="1" applyBorder="1" applyAlignment="1">
      <alignment horizontal="center" vertical="center"/>
    </xf>
    <xf numFmtId="177" fontId="6" fillId="0" borderId="8" xfId="1" applyNumberFormat="1" applyFont="1" applyBorder="1" applyAlignment="1">
      <alignment horizontal="center" vertical="center"/>
    </xf>
    <xf numFmtId="177" fontId="6" fillId="0" borderId="9" xfId="1" applyNumberFormat="1" applyFont="1" applyBorder="1" applyAlignment="1">
      <alignment horizontal="center" vertical="center"/>
    </xf>
    <xf numFmtId="177" fontId="6" fillId="0" borderId="10" xfId="1" applyNumberFormat="1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 wrapText="1" shrinkToFit="1"/>
    </xf>
    <xf numFmtId="0" fontId="4" fillId="0" borderId="15" xfId="0" applyFont="1" applyBorder="1" applyAlignment="1">
      <alignment horizontal="center" vertical="center" shrinkToFit="1"/>
    </xf>
    <xf numFmtId="0" fontId="4" fillId="0" borderId="14" xfId="0" applyFont="1" applyBorder="1" applyAlignment="1">
      <alignment horizontal="center" vertical="center" shrinkToFit="1"/>
    </xf>
    <xf numFmtId="0" fontId="4" fillId="2" borderId="1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809625</xdr:colOff>
      <xdr:row>4</xdr:row>
      <xdr:rowOff>142875</xdr:rowOff>
    </xdr:from>
    <xdr:to>
      <xdr:col>14</xdr:col>
      <xdr:colOff>793750</xdr:colOff>
      <xdr:row>8</xdr:row>
      <xdr:rowOff>142875</xdr:rowOff>
    </xdr:to>
    <xdr:sp macro="" textlink="">
      <xdr:nvSpPr>
        <xdr:cNvPr id="5" name="角丸四角形吹き出し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9302750" y="1127125"/>
          <a:ext cx="2952750" cy="1047750"/>
        </a:xfrm>
        <a:prstGeom prst="wedgeRoundRectCallout">
          <a:avLst>
            <a:gd name="adj1" fmla="val 35175"/>
            <a:gd name="adj2" fmla="val 130530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787400</xdr:colOff>
      <xdr:row>4</xdr:row>
      <xdr:rowOff>165100</xdr:rowOff>
    </xdr:from>
    <xdr:to>
      <xdr:col>15</xdr:col>
      <xdr:colOff>361950</xdr:colOff>
      <xdr:row>10</xdr:row>
      <xdr:rowOff>231775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9220200" y="1155700"/>
          <a:ext cx="3321050" cy="1476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※</a:t>
          </a:r>
          <a:r>
            <a:rPr kumimoji="1" lang="ja-JP" altLang="en-US" sz="1100"/>
            <a:t>「排出係数」は次の値を入力してください</a:t>
          </a:r>
          <a:endParaRPr kumimoji="1" lang="en-US" altLang="ja-JP" sz="1100"/>
        </a:p>
        <a:p>
          <a:r>
            <a:rPr kumimoji="1" lang="ja-JP" altLang="en-US" sz="1100"/>
            <a:t>　〇灯油：</a:t>
          </a:r>
          <a:r>
            <a:rPr kumimoji="1" lang="en-US" altLang="ja-JP" sz="1100"/>
            <a:t>2.49</a:t>
          </a:r>
          <a:r>
            <a:rPr kumimoji="1" lang="ja-JP" altLang="en-US" sz="1100"/>
            <a:t>（</a:t>
          </a:r>
          <a:r>
            <a:rPr kumimoji="1" lang="en-US" altLang="ja-JP" sz="1100"/>
            <a:t>kgCO2/L</a:t>
          </a:r>
          <a:r>
            <a:rPr kumimoji="1" lang="ja-JP" altLang="en-US" sz="1100"/>
            <a:t>）</a:t>
          </a:r>
          <a:endParaRPr kumimoji="1" lang="en-US" altLang="ja-JP" sz="110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/>
            <a:t>　〇都市ガス：</a:t>
          </a:r>
          <a:r>
            <a:rPr kumimoji="1" lang="en-US" altLang="ja-JP" sz="1100"/>
            <a:t>2.24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kgCO2/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㎥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）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〇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LPG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：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kgCO2/kg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）</a:t>
          </a:r>
          <a:endParaRPr lang="ja-JP" altLang="ja-JP">
            <a:effectLst/>
          </a:endParaRPr>
        </a:p>
        <a:p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50"/>
  <sheetViews>
    <sheetView tabSelected="1" view="pageBreakPreview" zoomScale="60" zoomScaleNormal="85" workbookViewId="0">
      <selection activeCell="AA23" sqref="AA23"/>
    </sheetView>
  </sheetViews>
  <sheetFormatPr defaultColWidth="8.69921875" defaultRowHeight="14.4" outlineLevelCol="1" x14ac:dyDescent="0.45"/>
  <cols>
    <col min="1" max="1" width="4.5" style="2" customWidth="1"/>
    <col min="2" max="3" width="8.69921875" style="2"/>
    <col min="4" max="4" width="10.8984375" style="2" customWidth="1"/>
    <col min="5" max="6" width="10.8984375" style="2" customWidth="1" outlineLevel="1"/>
    <col min="7" max="7" width="17.19921875" style="2" customWidth="1"/>
    <col min="8" max="10" width="8.69921875" style="2"/>
    <col min="11" max="11" width="13.19921875" style="2" customWidth="1"/>
    <col min="12" max="13" width="10.69921875" style="2" customWidth="1"/>
    <col min="14" max="14" width="17.19921875" style="2" customWidth="1"/>
    <col min="15" max="15" width="10.69921875" style="2" customWidth="1"/>
    <col min="16" max="16" width="8.69921875" style="2"/>
    <col min="17" max="17" width="8.69921875" style="2" customWidth="1"/>
    <col min="18" max="19" width="8.69921875" style="2" hidden="1" customWidth="1"/>
    <col min="20" max="20" width="9.69921875" style="2" hidden="1" customWidth="1"/>
    <col min="21" max="21" width="8.69921875" style="2" hidden="1" customWidth="1"/>
    <col min="22" max="22" width="10.69921875" style="2" hidden="1" customWidth="1"/>
    <col min="23" max="24" width="8.69921875" style="2" hidden="1" customWidth="1"/>
    <col min="25" max="25" width="8.69921875" style="2" customWidth="1"/>
    <col min="26" max="16384" width="8.69921875" style="2"/>
  </cols>
  <sheetData>
    <row r="1" spans="1:22" x14ac:dyDescent="0.45">
      <c r="A1" s="2" t="s">
        <v>49</v>
      </c>
    </row>
    <row r="2" spans="1:22" ht="36" customHeight="1" x14ac:dyDescent="0.45">
      <c r="A2" s="48" t="s">
        <v>33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1"/>
      <c r="Q2" s="1"/>
      <c r="R2" s="1"/>
    </row>
    <row r="3" spans="1:22" x14ac:dyDescent="0.45">
      <c r="A3" s="2" t="s">
        <v>31</v>
      </c>
    </row>
    <row r="4" spans="1:22" x14ac:dyDescent="0.45">
      <c r="A4" s="3" t="s">
        <v>32</v>
      </c>
    </row>
    <row r="5" spans="1:22" x14ac:dyDescent="0.45">
      <c r="A5" s="2" t="s">
        <v>30</v>
      </c>
    </row>
    <row r="6" spans="1:22" x14ac:dyDescent="0.45">
      <c r="A6" s="2" t="s">
        <v>34</v>
      </c>
    </row>
    <row r="8" spans="1:22" ht="41.25" customHeight="1" x14ac:dyDescent="0.45">
      <c r="A8" s="39" t="s">
        <v>18</v>
      </c>
    </row>
    <row r="9" spans="1:22" x14ac:dyDescent="0.45">
      <c r="A9" s="2" t="s">
        <v>0</v>
      </c>
    </row>
    <row r="10" spans="1:22" x14ac:dyDescent="0.45">
      <c r="B10" s="2" t="s">
        <v>35</v>
      </c>
      <c r="I10" s="2" t="s">
        <v>45</v>
      </c>
    </row>
    <row r="11" spans="1:22" ht="25.2" customHeight="1" x14ac:dyDescent="0.45">
      <c r="B11" s="6" t="s">
        <v>13</v>
      </c>
      <c r="C11" s="7"/>
      <c r="D11" s="8"/>
      <c r="E11" s="9"/>
      <c r="F11" s="9"/>
      <c r="G11" s="10"/>
      <c r="I11" s="6" t="s">
        <v>13</v>
      </c>
      <c r="J11" s="7"/>
      <c r="K11" s="8"/>
      <c r="L11" s="9"/>
      <c r="M11" s="9"/>
      <c r="N11" s="9"/>
      <c r="O11" s="35"/>
    </row>
    <row r="12" spans="1:22" ht="25.2" customHeight="1" x14ac:dyDescent="0.45">
      <c r="B12" s="6" t="s">
        <v>1</v>
      </c>
      <c r="C12" s="7"/>
      <c r="D12" s="8"/>
      <c r="E12" s="9"/>
      <c r="F12" s="9"/>
      <c r="G12" s="10"/>
      <c r="I12" s="6" t="s">
        <v>1</v>
      </c>
      <c r="J12" s="7"/>
      <c r="K12" s="8"/>
      <c r="L12" s="9"/>
      <c r="M12" s="9"/>
      <c r="N12" s="9"/>
      <c r="O12" s="36"/>
    </row>
    <row r="13" spans="1:22" ht="25.2" customHeight="1" x14ac:dyDescent="0.45">
      <c r="B13" s="6"/>
      <c r="C13" s="7"/>
      <c r="D13" s="11" t="s">
        <v>4</v>
      </c>
      <c r="E13" s="11" t="s">
        <v>14</v>
      </c>
      <c r="F13" s="11" t="s">
        <v>5</v>
      </c>
      <c r="G13" s="12" t="s">
        <v>9</v>
      </c>
      <c r="I13" s="6"/>
      <c r="J13" s="7"/>
      <c r="K13" s="11" t="s">
        <v>44</v>
      </c>
      <c r="L13" s="11" t="s">
        <v>14</v>
      </c>
      <c r="M13" s="11" t="s">
        <v>5</v>
      </c>
      <c r="N13" s="33" t="s">
        <v>38</v>
      </c>
      <c r="O13" s="62" t="s">
        <v>43</v>
      </c>
    </row>
    <row r="14" spans="1:22" ht="25.2" customHeight="1" x14ac:dyDescent="0.45">
      <c r="B14" s="6"/>
      <c r="C14" s="7"/>
      <c r="D14" s="11" t="s">
        <v>6</v>
      </c>
      <c r="E14" s="11" t="s">
        <v>50</v>
      </c>
      <c r="F14" s="11" t="s">
        <v>51</v>
      </c>
      <c r="G14" s="12" t="s">
        <v>7</v>
      </c>
      <c r="I14" s="6"/>
      <c r="J14" s="7"/>
      <c r="K14" s="34" t="s">
        <v>47</v>
      </c>
      <c r="L14" s="11" t="s">
        <v>50</v>
      </c>
      <c r="M14" s="11" t="s">
        <v>51</v>
      </c>
      <c r="N14" s="34" t="s">
        <v>46</v>
      </c>
      <c r="O14" s="63"/>
      <c r="T14" s="38">
        <f>ROUND(G17*U35,1)</f>
        <v>0</v>
      </c>
      <c r="V14" s="38">
        <f>ROUND(N17*O15,1)</f>
        <v>0</v>
      </c>
    </row>
    <row r="15" spans="1:22" ht="25.2" customHeight="1" x14ac:dyDescent="0.45">
      <c r="B15" s="6" t="s">
        <v>2</v>
      </c>
      <c r="C15" s="7"/>
      <c r="D15" s="13"/>
      <c r="E15" s="13"/>
      <c r="F15" s="13"/>
      <c r="G15" s="12">
        <f>D15*F15*E15/1000</f>
        <v>0</v>
      </c>
      <c r="I15" s="6" t="s">
        <v>40</v>
      </c>
      <c r="J15" s="7"/>
      <c r="K15" s="13"/>
      <c r="L15" s="13"/>
      <c r="M15" s="13"/>
      <c r="N15" s="12">
        <f>K15*M15*L15/1000</f>
        <v>0</v>
      </c>
      <c r="O15" s="65"/>
      <c r="T15" s="2" t="str">
        <f>G18&amp;"kgCO2/年"</f>
        <v>0kgCO2/年kgCO2/年</v>
      </c>
      <c r="V15" s="2" t="str">
        <f>N18&amp;"kgCO2/年"</f>
        <v>0kgCO2/年kgCO2/年</v>
      </c>
    </row>
    <row r="16" spans="1:22" ht="25.2" customHeight="1" x14ac:dyDescent="0.45">
      <c r="B16" s="6" t="s">
        <v>3</v>
      </c>
      <c r="C16" s="7"/>
      <c r="D16" s="13"/>
      <c r="E16" s="13"/>
      <c r="F16" s="13"/>
      <c r="G16" s="12">
        <f>D16*F16*E16/1000</f>
        <v>0</v>
      </c>
      <c r="I16" s="6" t="s">
        <v>39</v>
      </c>
      <c r="J16" s="7"/>
      <c r="K16" s="13"/>
      <c r="L16" s="13"/>
      <c r="M16" s="13"/>
      <c r="N16" s="12">
        <f>K16*M16*L16/1000</f>
        <v>0</v>
      </c>
      <c r="O16" s="66"/>
      <c r="T16" s="14"/>
    </row>
    <row r="17" spans="1:22" ht="26.25" customHeight="1" x14ac:dyDescent="0.45">
      <c r="E17" s="6"/>
      <c r="F17" s="15" t="s">
        <v>8</v>
      </c>
      <c r="G17" s="12">
        <f>G15+G16</f>
        <v>0</v>
      </c>
      <c r="L17" s="6"/>
      <c r="M17" s="15" t="s">
        <v>41</v>
      </c>
      <c r="N17" s="12">
        <f>N15+N16</f>
        <v>0</v>
      </c>
      <c r="O17" s="37"/>
      <c r="T17" s="14"/>
    </row>
    <row r="18" spans="1:22" ht="26.25" customHeight="1" x14ac:dyDescent="0.45">
      <c r="E18" s="49" t="s">
        <v>48</v>
      </c>
      <c r="F18" s="49"/>
      <c r="G18" s="38" t="str">
        <f>ROUND(G17*U35,1)&amp;"kgCO2/年"</f>
        <v>0kgCO2/年</v>
      </c>
      <c r="L18" s="46" t="s">
        <v>48</v>
      </c>
      <c r="M18" s="47"/>
      <c r="N18" s="38" t="str">
        <f>ROUND(N17*O15,1)&amp;"kgCO2/年"</f>
        <v>0kgCO2/年</v>
      </c>
      <c r="T18" s="14"/>
    </row>
    <row r="19" spans="1:22" ht="11.4" customHeight="1" x14ac:dyDescent="0.45">
      <c r="T19" s="14"/>
    </row>
    <row r="20" spans="1:22" ht="25.2" customHeight="1" x14ac:dyDescent="0.45">
      <c r="A20" s="2" t="s">
        <v>10</v>
      </c>
      <c r="T20" s="14"/>
    </row>
    <row r="21" spans="1:22" ht="16.2" customHeight="1" x14ac:dyDescent="0.45">
      <c r="B21" s="2" t="s">
        <v>36</v>
      </c>
      <c r="I21" s="2" t="s">
        <v>37</v>
      </c>
      <c r="T21" s="14"/>
    </row>
    <row r="22" spans="1:22" ht="25.2" customHeight="1" x14ac:dyDescent="0.45">
      <c r="B22" s="6" t="s">
        <v>11</v>
      </c>
      <c r="C22" s="7"/>
      <c r="D22" s="8"/>
      <c r="E22" s="9"/>
      <c r="F22" s="9"/>
      <c r="G22" s="10"/>
      <c r="I22" s="6" t="s">
        <v>11</v>
      </c>
      <c r="J22" s="7"/>
      <c r="K22" s="8"/>
      <c r="L22" s="9"/>
      <c r="M22" s="9"/>
      <c r="N22" s="9"/>
      <c r="O22" s="10"/>
    </row>
    <row r="23" spans="1:22" ht="25.2" customHeight="1" x14ac:dyDescent="0.45">
      <c r="B23" s="6" t="s">
        <v>12</v>
      </c>
      <c r="C23" s="7"/>
      <c r="D23" s="8"/>
      <c r="E23" s="9"/>
      <c r="F23" s="9"/>
      <c r="G23" s="10"/>
      <c r="I23" s="6" t="s">
        <v>12</v>
      </c>
      <c r="J23" s="7"/>
      <c r="K23" s="8"/>
      <c r="L23" s="9"/>
      <c r="M23" s="9"/>
      <c r="N23" s="9"/>
      <c r="O23" s="10"/>
    </row>
    <row r="24" spans="1:22" ht="25.2" customHeight="1" x14ac:dyDescent="0.45">
      <c r="B24" s="6"/>
      <c r="C24" s="7"/>
      <c r="D24" s="11" t="s">
        <v>4</v>
      </c>
      <c r="E24" s="11" t="s">
        <v>14</v>
      </c>
      <c r="F24" s="11" t="s">
        <v>5</v>
      </c>
      <c r="G24" s="12" t="s">
        <v>9</v>
      </c>
      <c r="I24" s="6"/>
      <c r="J24" s="7"/>
      <c r="K24" s="11" t="s">
        <v>44</v>
      </c>
      <c r="L24" s="11" t="s">
        <v>14</v>
      </c>
      <c r="M24" s="11" t="s">
        <v>5</v>
      </c>
      <c r="N24" s="33" t="s">
        <v>38</v>
      </c>
      <c r="O24" s="64" t="s">
        <v>42</v>
      </c>
    </row>
    <row r="25" spans="1:22" ht="25.2" customHeight="1" x14ac:dyDescent="0.45">
      <c r="B25" s="6"/>
      <c r="C25" s="7"/>
      <c r="D25" s="11" t="s">
        <v>6</v>
      </c>
      <c r="E25" s="11" t="s">
        <v>50</v>
      </c>
      <c r="F25" s="11" t="s">
        <v>51</v>
      </c>
      <c r="G25" s="12" t="s">
        <v>7</v>
      </c>
      <c r="I25" s="6"/>
      <c r="J25" s="7"/>
      <c r="K25" s="34" t="s">
        <v>47</v>
      </c>
      <c r="L25" s="11" t="s">
        <v>50</v>
      </c>
      <c r="M25" s="11" t="s">
        <v>51</v>
      </c>
      <c r="N25" s="34" t="s">
        <v>46</v>
      </c>
      <c r="O25" s="63"/>
      <c r="T25" s="2">
        <f>ROUND(G28*U35,1)</f>
        <v>0</v>
      </c>
      <c r="V25" s="2">
        <f>ROUND(N28*O26,1)</f>
        <v>0</v>
      </c>
    </row>
    <row r="26" spans="1:22" ht="25.2" customHeight="1" x14ac:dyDescent="0.45">
      <c r="B26" s="6" t="s">
        <v>2</v>
      </c>
      <c r="C26" s="7"/>
      <c r="D26" s="13"/>
      <c r="E26" s="13"/>
      <c r="F26" s="13"/>
      <c r="G26" s="12">
        <f>D26*F26*E26/1000</f>
        <v>0</v>
      </c>
      <c r="I26" s="6" t="s">
        <v>40</v>
      </c>
      <c r="J26" s="7"/>
      <c r="K26" s="13"/>
      <c r="L26" s="13"/>
      <c r="M26" s="13"/>
      <c r="N26" s="12">
        <f>K26*M26*L26/1000</f>
        <v>0</v>
      </c>
      <c r="O26" s="65"/>
      <c r="T26" s="2" t="str">
        <f>T25&amp;"kgCO2/年"</f>
        <v>0kgCO2/年</v>
      </c>
      <c r="V26" s="2" t="str">
        <f>V25&amp;"kgCO2/年"</f>
        <v>0kgCO2/年</v>
      </c>
    </row>
    <row r="27" spans="1:22" ht="25.2" customHeight="1" x14ac:dyDescent="0.45">
      <c r="B27" s="6" t="s">
        <v>3</v>
      </c>
      <c r="C27" s="7"/>
      <c r="D27" s="13"/>
      <c r="E27" s="13"/>
      <c r="F27" s="13"/>
      <c r="G27" s="12">
        <f>D27*F27*E27/1000</f>
        <v>0</v>
      </c>
      <c r="I27" s="6" t="s">
        <v>39</v>
      </c>
      <c r="J27" s="7"/>
      <c r="K27" s="13"/>
      <c r="L27" s="13"/>
      <c r="M27" s="13"/>
      <c r="N27" s="12">
        <f>K27*M27*L27/1000</f>
        <v>0</v>
      </c>
      <c r="O27" s="66"/>
    </row>
    <row r="28" spans="1:22" ht="25.2" customHeight="1" x14ac:dyDescent="0.45">
      <c r="E28" s="6"/>
      <c r="F28" s="15" t="s">
        <v>8</v>
      </c>
      <c r="G28" s="12">
        <f>G26+G27</f>
        <v>0</v>
      </c>
      <c r="L28" s="6"/>
      <c r="M28" s="15" t="s">
        <v>41</v>
      </c>
      <c r="N28" s="12">
        <f>N26+N27</f>
        <v>0</v>
      </c>
      <c r="O28" s="37"/>
    </row>
    <row r="29" spans="1:22" ht="26.25" customHeight="1" x14ac:dyDescent="0.45">
      <c r="E29" s="46" t="s">
        <v>48</v>
      </c>
      <c r="F29" s="47"/>
      <c r="G29" s="38" t="str">
        <f>ROUND(G28*U35,1)&amp;"kgCO2/年"</f>
        <v>0kgCO2/年</v>
      </c>
      <c r="L29" s="46" t="s">
        <v>48</v>
      </c>
      <c r="M29" s="47"/>
      <c r="N29" s="38" t="str">
        <f>ROUND(N28*O26,1)&amp;"kgCO2/年"</f>
        <v>0kgCO2/年</v>
      </c>
      <c r="T29" s="14"/>
    </row>
    <row r="30" spans="1:22" collapsed="1" x14ac:dyDescent="0.45"/>
    <row r="31" spans="1:22" ht="15" thickBot="1" x14ac:dyDescent="0.5">
      <c r="B31" s="2" t="s">
        <v>15</v>
      </c>
    </row>
    <row r="32" spans="1:22" ht="19.95" customHeight="1" x14ac:dyDescent="0.45">
      <c r="B32" s="50" t="e">
        <f>ROUNDDOWN($T$32,3)</f>
        <v>#DIV/0!</v>
      </c>
      <c r="C32" s="51"/>
      <c r="D32" s="51"/>
      <c r="E32" s="51"/>
      <c r="F32" s="51"/>
      <c r="G32" s="52"/>
      <c r="H32" s="4"/>
      <c r="T32" s="16" t="e">
        <f>1-SUM(T25:V25)/SUM(T14:V14)</f>
        <v>#DIV/0!</v>
      </c>
    </row>
    <row r="33" spans="1:21" ht="19.95" customHeight="1" thickBot="1" x14ac:dyDescent="0.5">
      <c r="B33" s="53"/>
      <c r="C33" s="54"/>
      <c r="D33" s="54"/>
      <c r="E33" s="54"/>
      <c r="F33" s="54"/>
      <c r="G33" s="55"/>
      <c r="H33" s="5" t="s">
        <v>24</v>
      </c>
      <c r="T33" s="17" t="e">
        <f>T32</f>
        <v>#DIV/0!</v>
      </c>
    </row>
    <row r="35" spans="1:21" ht="41.25" customHeight="1" x14ac:dyDescent="0.45">
      <c r="A35" s="39" t="s">
        <v>17</v>
      </c>
      <c r="T35" s="2" t="s">
        <v>16</v>
      </c>
      <c r="U35" s="2">
        <v>0.53400000000000003</v>
      </c>
    </row>
    <row r="36" spans="1:21" x14ac:dyDescent="0.45">
      <c r="B36" s="6" t="s">
        <v>13</v>
      </c>
      <c r="C36" s="7"/>
      <c r="D36" s="8"/>
      <c r="E36" s="9"/>
      <c r="F36" s="9"/>
      <c r="G36" s="10"/>
    </row>
    <row r="37" spans="1:21" x14ac:dyDescent="0.45">
      <c r="B37" s="6" t="s">
        <v>1</v>
      </c>
      <c r="C37" s="7"/>
      <c r="D37" s="8"/>
      <c r="E37" s="9"/>
      <c r="F37" s="9"/>
      <c r="G37" s="10"/>
    </row>
    <row r="39" spans="1:21" x14ac:dyDescent="0.45">
      <c r="A39" s="2" t="s">
        <v>19</v>
      </c>
    </row>
    <row r="40" spans="1:21" x14ac:dyDescent="0.45">
      <c r="B40" s="6" t="s">
        <v>26</v>
      </c>
      <c r="C40" s="7"/>
      <c r="D40" s="18"/>
      <c r="E40" s="19" t="s">
        <v>27</v>
      </c>
      <c r="F40" s="20"/>
    </row>
    <row r="41" spans="1:21" ht="25.8" x14ac:dyDescent="0.45">
      <c r="B41" s="21" t="s">
        <v>22</v>
      </c>
      <c r="C41" s="7"/>
      <c r="D41" s="18"/>
      <c r="E41" s="22" t="s">
        <v>23</v>
      </c>
      <c r="F41" s="23"/>
      <c r="N41" s="4"/>
    </row>
    <row r="42" spans="1:21" ht="19.95" customHeight="1" x14ac:dyDescent="0.45">
      <c r="B42" s="6" t="s">
        <v>20</v>
      </c>
      <c r="C42" s="7"/>
      <c r="D42" s="18"/>
      <c r="E42" s="24" t="s">
        <v>21</v>
      </c>
      <c r="F42" s="25"/>
      <c r="N42" s="5"/>
    </row>
    <row r="43" spans="1:21" ht="15" thickBot="1" x14ac:dyDescent="0.5">
      <c r="B43" s="26"/>
      <c r="C43" s="27"/>
      <c r="D43" s="28"/>
      <c r="E43" s="26"/>
      <c r="F43" s="3"/>
    </row>
    <row r="44" spans="1:21" ht="19.95" customHeight="1" x14ac:dyDescent="0.45">
      <c r="B44" s="56" t="e">
        <f>D40*D41/D42</f>
        <v>#DIV/0!</v>
      </c>
      <c r="C44" s="57"/>
      <c r="D44" s="57"/>
      <c r="E44" s="58"/>
      <c r="F44" s="4"/>
    </row>
    <row r="45" spans="1:21" ht="19.95" customHeight="1" thickBot="1" x14ac:dyDescent="0.5">
      <c r="B45" s="59"/>
      <c r="C45" s="60"/>
      <c r="D45" s="60"/>
      <c r="E45" s="61"/>
      <c r="F45" s="5" t="s">
        <v>25</v>
      </c>
    </row>
    <row r="46" spans="1:21" x14ac:dyDescent="0.45">
      <c r="B46" s="3"/>
      <c r="D46" s="29"/>
      <c r="E46" s="3"/>
      <c r="F46" s="3"/>
    </row>
    <row r="48" spans="1:21" ht="20.399999999999999" customHeight="1" thickBot="1" x14ac:dyDescent="0.5">
      <c r="A48" s="2" t="s">
        <v>28</v>
      </c>
      <c r="B48" s="30"/>
      <c r="C48" s="31"/>
      <c r="D48" s="32"/>
      <c r="E48" s="30"/>
      <c r="F48" s="30"/>
      <c r="G48" s="31"/>
    </row>
    <row r="49" spans="2:8" ht="20.399999999999999" customHeight="1" x14ac:dyDescent="0.45">
      <c r="B49" s="40"/>
      <c r="C49" s="41"/>
      <c r="D49" s="41"/>
      <c r="E49" s="41"/>
      <c r="F49" s="41"/>
      <c r="G49" s="42"/>
      <c r="H49" s="4"/>
    </row>
    <row r="50" spans="2:8" ht="19.8" thickBot="1" x14ac:dyDescent="0.5">
      <c r="B50" s="43"/>
      <c r="C50" s="44"/>
      <c r="D50" s="44"/>
      <c r="E50" s="44"/>
      <c r="F50" s="44"/>
      <c r="G50" s="45"/>
      <c r="H50" s="5" t="s">
        <v>29</v>
      </c>
    </row>
  </sheetData>
  <sheetProtection selectLockedCells="1"/>
  <mergeCells count="12">
    <mergeCell ref="B49:G50"/>
    <mergeCell ref="E29:F29"/>
    <mergeCell ref="A2:O2"/>
    <mergeCell ref="E18:F18"/>
    <mergeCell ref="L18:M18"/>
    <mergeCell ref="B32:G33"/>
    <mergeCell ref="B44:E45"/>
    <mergeCell ref="L29:M29"/>
    <mergeCell ref="O13:O14"/>
    <mergeCell ref="O24:O25"/>
    <mergeCell ref="O26:O27"/>
    <mergeCell ref="O15:O16"/>
  </mergeCells>
  <phoneticPr fontId="2"/>
  <pageMargins left="0.7" right="0.7" top="0.41" bottom="0.75" header="0.3" footer="0.3"/>
  <pageSetup paperSize="9" scale="49" orientation="portrait" horizontalDpi="300" verticalDpi="300" r:id="rId1"/>
  <colBreaks count="1" manualBreakCount="1">
    <brk id="18" max="48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</vt:lpstr>
      <vt:lpstr>Sheet!Print_Area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2023-08-30T09:29:08Z</dcterms:modified>
</cp:coreProperties>
</file>