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E:\01　公告\"/>
    </mc:Choice>
  </mc:AlternateContent>
  <xr:revisionPtr revIDLastSave="0" documentId="13_ncr:1_{1C34697C-306F-410A-A2DF-C891C73E9D50}" xr6:coauthVersionLast="47" xr6:coauthVersionMax="47" xr10:uidLastSave="{00000000-0000-0000-0000-000000000000}"/>
  <bookViews>
    <workbookView xWindow="-108" yWindow="-108" windowWidth="23256" windowHeight="12576" tabRatio="880" xr2:uid="{00000000-000D-0000-FFFF-FFFF0000000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26" r:id="rId11"/>
    <sheet name="2-11次世代・男女共同" sheetId="4" r:id="rId12"/>
  </sheets>
  <definedNames>
    <definedName name="_xlnm.Print_Area" localSheetId="10">'2-10障がい者雇用調書'!$A$1:$L$40</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D4" i="38" l="1"/>
  <c r="D4" i="37"/>
  <c r="D4" i="35"/>
  <c r="B13" i="28" l="1"/>
  <c r="B9" i="27"/>
  <c r="C8" i="29" l="1"/>
  <c r="D4" i="29"/>
  <c r="C6" i="31"/>
  <c r="B8" i="27"/>
  <c r="B12" i="28" l="1"/>
  <c r="D3" i="31"/>
  <c r="E5" i="28"/>
  <c r="E5" i="27"/>
  <c r="H10" i="26"/>
  <c r="E22" i="26"/>
  <c r="E31" i="26" s="1"/>
  <c r="E30" i="26"/>
  <c r="F5" i="21"/>
</calcChain>
</file>

<file path=xl/sharedStrings.xml><?xml version="1.0" encoding="utf-8"?>
<sst xmlns="http://schemas.openxmlformats.org/spreadsheetml/2006/main" count="479" uniqueCount="277">
  <si>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</si>
  <si>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</si>
  <si>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</si>
  <si>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</si>
  <si>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</si>
  <si>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</si>
  <si>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</si>
  <si>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</si>
  <si>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</si>
  <si>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</si>
  <si>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</si>
  <si>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</si>
  <si>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</si>
  <si>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</si>
  <si>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</si>
  <si>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</si>
  <si>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</si>
  <si>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</si>
  <si>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</si>
  <si>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</si>
  <si>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</si>
  <si>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</si>
  <si>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</si>
  <si>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</si>
  <si>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</si>
  <si>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</si>
  <si>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</si>
  <si>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</si>
  <si>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</si>
  <si>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</si>
  <si>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</si>
  <si>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</si>
  <si>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</si>
  <si>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</si>
  <si>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</si>
  <si>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</si>
  <si>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</si>
  <si>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</si>
  <si>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</si>
  <si>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</si>
  <si>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</si>
  <si>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</si>
  <si>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</si>
  <si>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</si>
  <si>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</si>
  <si>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</si>
  <si>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</si>
  <si>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</si>
  <si>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</si>
  <si>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</si>
  <si>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</si>
  <si>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</si>
  <si>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</si>
  <si>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</si>
  <si>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</si>
  <si>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</si>
  <si>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</si>
  <si>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</si>
  <si>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</si>
  <si>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</si>
  <si>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</si>
  <si>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</si>
  <si>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</si>
  <si>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</si>
  <si>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</si>
  <si>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</si>
  <si>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</si>
  <si>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</si>
  <si>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</si>
  <si>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</si>
  <si>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</si>
  <si>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</si>
  <si>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</si>
  <si>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</si>
  <si>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</si>
  <si>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</si>
  <si>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</si>
  <si>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</si>
  <si>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(1)</t>
    <phoneticPr fontId="2"/>
  </si>
  <si>
    <t>障がい者雇用申告書</t>
    <rPh sb="0" eb="1">
      <t>サワ</t>
    </rPh>
    <rPh sb="3" eb="4">
      <t>シャ</t>
    </rPh>
    <rPh sb="4" eb="6">
      <t>コヨウ</t>
    </rPh>
    <rPh sb="6" eb="9">
      <t>シンコクショ</t>
    </rPh>
    <phoneticPr fontId="2"/>
  </si>
  <si>
    <t>　障がい者の雇用状況について，次のとおり申告します。</t>
    <rPh sb="20" eb="22">
      <t>シンコク</t>
    </rPh>
    <phoneticPr fontId="2"/>
  </si>
  <si>
    <t>雇用義務のある企業は，公共職業安定所に提出した「障がい者雇用状況報告書」の写しを添付すること。</t>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</si>
  <si>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</si>
  <si>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</si>
  <si>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</si>
  <si>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</si>
  <si>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</si>
  <si>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</si>
  <si>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</si>
  <si>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</si>
  <si>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途中交代のあるものは，実績として認めない。</t>
    <rPh sb="0" eb="2">
      <t>トチュウ</t>
    </rPh>
    <rPh sb="2" eb="4">
      <t>コウタイ</t>
    </rPh>
    <rPh sb="11" eb="13">
      <t>ジッセキ</t>
    </rPh>
    <rPh sb="16" eb="17">
      <t>ミト</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</si>
  <si>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</si>
  <si>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</si>
  <si>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</si>
  <si>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</si>
  <si>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</si>
  <si>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</si>
  <si>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</si>
  <si>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</si>
  <si>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</si>
  <si>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</si>
  <si>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</si>
  <si>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</si>
  <si>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</si>
  <si>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</si>
  <si>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</si>
  <si>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</si>
  <si>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</si>
  <si>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</si>
  <si>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</si>
  <si>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</si>
  <si>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</si>
  <si>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</si>
  <si>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</si>
  <si>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</si>
  <si>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　なお，雇用する障がい者との雇用関係を証する書類の提示又は提出を求められた場合には指示に従います。</t>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</si>
  <si>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</si>
  <si>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</si>
  <si>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</si>
  <si>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</si>
  <si>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</si>
  <si>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</si>
  <si>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</si>
  <si>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</si>
  <si>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</si>
  <si>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</si>
  <si>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</si>
  <si>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</si>
  <si>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</si>
  <si>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</si>
  <si>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</si>
  <si>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</si>
  <si>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</si>
  <si>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</si>
  <si>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⑥精神障がい者数</t>
    <rPh sb="1" eb="3">
      <t>セイシン</t>
    </rPh>
    <rPh sb="3" eb="4">
      <t>サワ</t>
    </rPh>
    <rPh sb="6" eb="7">
      <t>シャ</t>
    </rPh>
    <rPh sb="7" eb="8">
      <t>スウ</t>
    </rPh>
    <phoneticPr fontId="2"/>
  </si>
  <si>
    <t>⑦常用雇用障がい者の数</t>
    <rPh sb="1" eb="2">
      <t>ジョウ</t>
    </rPh>
    <rPh sb="2" eb="3">
      <t>ヨウ</t>
    </rPh>
    <rPh sb="3" eb="5">
      <t>コヨウ</t>
    </rPh>
    <rPh sb="5" eb="6">
      <t>サワ</t>
    </rPh>
    <rPh sb="8" eb="9">
      <t>シャ</t>
    </rPh>
    <rPh sb="10" eb="11">
      <t>スウ</t>
    </rPh>
    <phoneticPr fontId="2"/>
  </si>
  <si>
    <t>算出方法　　①×2＋②＋③＋④＋⑤×0.5＋⑥×0.5</t>
    <rPh sb="0" eb="2">
      <t>サンシュツ</t>
    </rPh>
    <rPh sb="2" eb="3">
      <t>ホウ</t>
    </rPh>
    <rPh sb="3" eb="4">
      <t>ホウ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</si>
  <si>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</si>
  <si>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</si>
  <si>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</si>
  <si>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</si>
  <si>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</si>
  <si>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</si>
  <si>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</si>
  <si>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</si>
  <si>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 xml:space="preserve">
注１）身体障がい者とは，原則として身体障がい者手帳の等級が１級から６級に該当する者である。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重度身体障がい者又は重度知的障がい者については，１人につき２人とみなすものとする。（重度身体障がい者又は重度知的障がい者である短時間労働者の者については，実数で算出するものとする。）
注５）身体障がい者，知的障がい者又は精神障がい者については，実数で算出するものとする。（身体障がい者，知的障がい者又は精神障がい者である短時間労働者の者については，０．５人とみなすものとする。）</t>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</si>
  <si>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</si>
  <si>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</si>
  <si>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</si>
  <si>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</si>
  <si>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</si>
  <si>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</si>
  <si>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</si>
  <si>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</si>
  <si>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</si>
  <si>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</si>
  <si>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</si>
  <si>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</si>
  <si>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</si>
  <si>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</si>
  <si>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</si>
  <si>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</si>
  <si>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</si>
  <si>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</si>
  <si>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</si>
  <si>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</si>
  <si>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</si>
  <si>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</si>
  <si>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</si>
  <si>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</si>
  <si>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</si>
  <si>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</si>
  <si>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</si>
  <si>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</si>
  <si>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</si>
  <si>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</si>
  <si>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</si>
  <si>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① 発注者から提出の依頼を受けた場合に</t>
    </r>
    <r>
      <rPr>
        <sz val="11"/>
        <rFont val="ＭＳ Ｐゴシック"/>
        <family val="3"/>
        <charset val="128"/>
      </rPr>
      <t>，</t>
    </r>
    <r>
      <rPr>
        <sz val="11"/>
        <rFont val="ＭＳ Ｐゴシック"/>
        <family val="3"/>
        <charset val="128"/>
      </rPr>
      <t>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</si>
  <si>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</si>
  <si>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</si>
  <si>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</si>
  <si>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</si>
  <si>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</si>
  <si>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</si>
  <si>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</si>
  <si>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</si>
  <si>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</si>
  <si>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</si>
  <si>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</si>
  <si>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</si>
  <si>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</si>
  <si>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r>
      <t>発注機関が，福山市（上下水道局・市民病院を含む。）及び福山地区消防組合以外の場合はＣＯＲＩＮＳ（登録されていない場合は</t>
    </r>
    <r>
      <rPr>
        <sz val="9"/>
        <color indexed="10"/>
        <rFont val="ＭＳ Ｐゴシック"/>
        <family val="3"/>
        <charset val="128"/>
      </rPr>
      <t>工事実績証明書又は契約書の写し等（</t>
    </r>
    <r>
      <rPr>
        <sz val="9"/>
        <rFont val="ＭＳ Ｐゴシック"/>
        <family val="3"/>
        <charset val="128"/>
      </rPr>
      <t>工事名，契約金額，工期，発注者，受注者，工事内容，</t>
    </r>
    <r>
      <rPr>
        <sz val="9"/>
        <color indexed="1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</si>
  <si>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</si>
  <si>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t>注７）</t>
    <rPh sb="0" eb="1">
      <t>チュウ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</si>
  <si>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</si>
  <si>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</si>
  <si>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r>
      <t>様式２－４号において，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</si>
  <si>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</si>
  <si>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t xml:space="preserve">　雇用義務のある企業は，公共職業安定所に提出した「障がい者雇用状況報告書」の写しを添付してください。
</t>
    </r>
    <r>
      <rPr>
        <sz val="10"/>
        <rFont val="ＭＳ Ｐゴシック"/>
        <family val="3"/>
        <charset val="128"/>
      </rPr>
      <t>　（雇用義務のある企業は，本申告書の数値に関わらず，原則として「障がい者雇用状況報告書」の数値で判断しますが，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</si>
  <si>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</si>
  <si>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</si>
  <si>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</si>
  <si>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</si>
  <si>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</si>
  <si>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</si>
  <si>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</si>
  <si>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</si>
  <si>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</si>
  <si>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</si>
  <si>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</si>
  <si>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</si>
  <si>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</si>
  <si>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</si>
  <si>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</si>
  <si>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</si>
  <si>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</si>
  <si>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</si>
  <si>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</si>
  <si>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</si>
  <si>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</si>
  <si>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</si>
  <si>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</si>
  <si>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</si>
  <si>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</si>
  <si>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</si>
  <si>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</si>
  <si>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</si>
  <si>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</si>
  <si>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</si>
  <si>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</si>
  <si>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</si>
  <si>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</si>
  <si>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</si>
  <si>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</si>
  <si>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</si>
  <si>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</si>
  <si>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</si>
  <si>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</si>
  <si>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</si>
  <si>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</si>
  <si>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</si>
  <si>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</si>
  <si>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</si>
  <si>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</si>
  <si>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開札日の前日において，４０歳以下であり，直接的かつ恒常的な雇用関係にある配置技術者について記載すること。</t>
    <rPh sb="36" eb="38">
      <t>ハイチ</t>
    </rPh>
    <rPh sb="45" eb="47">
      <t>キサイ</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</si>
  <si>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</si>
  <si>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</si>
  <si>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</si>
  <si>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</si>
  <si>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</si>
  <si>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</si>
  <si>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</si>
  <si>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</si>
  <si>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</si>
  <si>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</si>
  <si>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</si>
  <si>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</si>
  <si>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r>
      <t>過去１０か年度（今年度を含まない。）に完成・引渡が完了した本市（上下水道局及び市民病院を含む。），福山地区消防組合，広島県及び中国地方整備局発注の最終契約金額が５００万円以上の</t>
    </r>
    <r>
      <rPr>
        <sz val="9"/>
        <color rgb="FF00B0F0"/>
        <rFont val="ＭＳ Ｐゴシック"/>
        <family val="3"/>
        <charset val="128"/>
      </rPr>
      <t>土木一式工事</t>
    </r>
    <r>
      <rPr>
        <sz val="9"/>
        <rFont val="ＭＳ Ｐゴシック"/>
        <family val="3"/>
        <charset val="128"/>
      </rPr>
      <t>のうち，成績上位工事３件について記入すること。経験工事がない場合，工事名の欄に「なし」と記入すること。</t>
    </r>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</si>
  <si>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r>
      <t>過去３か年度（今年度を含まない。）に表彰された本市（上下水道局及び市民病院を含む。）発注の</t>
    </r>
    <r>
      <rPr>
        <sz val="9"/>
        <color rgb="FF00B0F0"/>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</si>
  <si>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４　協力雇用主登録の有無</t>
    <rPh sb="2" eb="4">
      <t>キョウリョク</t>
    </rPh>
    <rPh sb="4" eb="7">
      <t>コヨウヌシ</t>
    </rPh>
    <rPh sb="7" eb="9">
      <t>トウロク</t>
    </rPh>
    <rPh sb="10" eb="12">
      <t>ウム</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</si>
  <si>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</si>
  <si>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</si>
  <si>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</si>
  <si>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
（２０１８～２０２２年度）</t>
    <rPh sb="0" eb="2">
      <t>カコ</t>
    </rPh>
    <rPh sb="6" eb="8">
      <t>ネンド</t>
    </rPh>
    <rPh sb="19" eb="21">
      <t>ネンド</t>
    </rPh>
    <phoneticPr fontId="2"/>
  </si>
  <si>
    <t>過去６～１０か年度
（２０１３～２０１７年度）</t>
    <rPh sb="0" eb="2">
      <t>カコ</t>
    </rPh>
    <rPh sb="7" eb="9">
      <t>ネンド</t>
    </rPh>
    <phoneticPr fontId="2"/>
  </si>
  <si>
    <t>過去１１～１５か年度
（２００８～２０１２年度）</t>
    <rPh sb="0" eb="2">
      <t>カコ</t>
    </rPh>
    <rPh sb="8" eb="10">
      <t>ネンド</t>
    </rPh>
    <phoneticPr fontId="2"/>
  </si>
  <si>
    <t>当該工事に配置する技術者について，建設系ＣＰＤ協議会に加盟している各団体が行う継続教育（ＣＰＤ）の取り組み状況を評価するもので，２０１８年度（平成３０年度）以降，一定の単位を取得している場合に評価する。</t>
    <phoneticPr fontId="2"/>
  </si>
  <si>
    <t>河川改修工事（清水川）</t>
    <rPh sb="0" eb="4">
      <t>カセンカイシュウ</t>
    </rPh>
    <rPh sb="4" eb="6">
      <t>コウジ</t>
    </rPh>
    <rPh sb="7" eb="9">
      <t>シミズ</t>
    </rPh>
    <rPh sb="9" eb="10">
      <t>ガワ</t>
    </rPh>
    <phoneticPr fontId="2"/>
  </si>
  <si>
    <t>同種・同規模以上の工事とは，道路の新設又は改築に係る道路改良工事又は河川改修工事であって，ボックスカルバート（プレキャスト）の内空断面積が１．３㎡以上かつ延長２０ｍ以上の工事である。</t>
    <rPh sb="73" eb="75">
      <t>イジョウ</t>
    </rPh>
    <phoneticPr fontId="2"/>
  </si>
  <si>
    <t>同種・同規模の２倍以上の工事とは，上記工事の内，ボックスカルバート（プレキャスト）の内空断面積が２．６㎡以上かつ延長２０ｍ以上の工事である。</t>
    <phoneticPr fontId="2"/>
  </si>
  <si>
    <t>同種・同規模以上の工事とは，道路の新設又は改築に係る道路改良工事又は河川改修工事であって，ボックスカルバート（プレキャスト）の内空断面積が１．３㎡以上かつ延長２０ｍ以上の工事である。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</si>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</sst>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sz val="9"/>
      <color indexed="10"/>
      <name val="ＭＳ Ｐゴシック"/>
      <family val="3"/>
      <charset val="128"/>
    </font>
    <font>
      <b/>
      <sz val="9"/>
      <color rgb="FFFF0000"/>
      <name val="ＭＳ Ｐゴシック"/>
      <family val="3"/>
      <charset val="128"/>
    </font>
    <font>
      <sz val="11"/>
      <name val="HG丸ｺﾞｼｯｸM-PRO"/>
      <family val="3"/>
      <charset val="128"/>
    </font>
    <font>
      <sz val="12"/>
      <name val="ＭＳ Ｐゴシック"/>
      <family val="3"/>
      <charset val="128"/>
    </font>
    <font>
      <sz val="9"/>
      <color rgb="FF00B0F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5" xfId="0" applyFill="1" applyBorder="1">
      <alignment vertical="center"/>
    </xf>
    <xf numFmtId="0" fontId="4" fillId="0" borderId="0" xfId="0" applyFont="1" applyAlignment="1">
      <alignment vertical="center" wrapText="1"/>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Continuous" vertical="center" shrinkToFit="1"/>
    </xf>
    <xf numFmtId="0" fontId="5" fillId="0" borderId="0" xfId="0" applyFont="1" applyAlignment="1">
      <alignment horizontal="centerContinuous" vertical="center"/>
    </xf>
    <xf numFmtId="0" fontId="0" fillId="0" borderId="0" xfId="0" applyAlignment="1">
      <alignment horizontal="centerContinuous"/>
    </xf>
    <xf numFmtId="0" fontId="12" fillId="2" borderId="0" xfId="0" applyFont="1" applyFill="1" applyAlignment="1"/>
    <xf numFmtId="0" fontId="4" fillId="0" borderId="0" xfId="0" applyFont="1" applyAlignment="1">
      <alignment horizontal="left" indent="1"/>
    </xf>
    <xf numFmtId="0" fontId="4" fillId="0" borderId="0" xfId="0" applyFont="1" applyAlignment="1"/>
    <xf numFmtId="0" fontId="4" fillId="0" borderId="0" xfId="0" applyFont="1" applyAlignment="1">
      <alignment horizontal="centerContinuous" vertical="center"/>
    </xf>
    <xf numFmtId="0" fontId="4" fillId="0" borderId="0" xfId="0" applyFont="1" applyAlignment="1">
      <alignment horizontal="distributed" vertical="center"/>
    </xf>
    <xf numFmtId="0" fontId="4"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center" vertical="center"/>
    </xf>
    <xf numFmtId="0" fontId="14" fillId="0" borderId="0" xfId="0" applyFont="1" applyAlignment="1">
      <alignment horizontal="distributed" vertical="center" shrinkToFit="1"/>
    </xf>
    <xf numFmtId="0" fontId="14" fillId="0" borderId="0" xfId="0" applyFont="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lignment vertical="center"/>
    </xf>
    <xf numFmtId="0" fontId="14" fillId="0" borderId="0" xfId="0" applyFont="1">
      <alignment vertical="center"/>
    </xf>
    <xf numFmtId="0" fontId="13" fillId="0" borderId="0" xfId="0" applyFont="1">
      <alignment vertical="center"/>
    </xf>
    <xf numFmtId="0" fontId="17" fillId="0" borderId="0" xfId="0" applyFo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3" fillId="0" borderId="6"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lef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lignment vertical="center"/>
    </xf>
    <xf numFmtId="49" fontId="18" fillId="0" borderId="0" xfId="0" applyNumberFormat="1" applyFont="1" applyAlignment="1">
      <alignment horizontal="left" vertical="center"/>
    </xf>
    <xf numFmtId="0" fontId="6" fillId="2" borderId="0" xfId="0" applyFont="1" applyFill="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0" borderId="0" xfId="0" applyFont="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lignment vertical="center"/>
    </xf>
    <xf numFmtId="0" fontId="0" fillId="0" borderId="7" xfId="0" applyBorder="1">
      <alignment vertical="center"/>
    </xf>
    <xf numFmtId="0" fontId="0" fillId="0" borderId="24" xfId="0" applyBorder="1">
      <alignment vertical="center"/>
    </xf>
    <xf numFmtId="0" fontId="0" fillId="0" borderId="8" xfId="0" applyBorder="1">
      <alignment vertical="center"/>
    </xf>
    <xf numFmtId="0" fontId="18" fillId="0" borderId="7" xfId="0" applyFont="1" applyBorder="1" applyAlignment="1">
      <alignment horizontal="centerContinuous" vertical="center"/>
    </xf>
    <xf numFmtId="0" fontId="0" fillId="0" borderId="24" xfId="0" applyBorder="1" applyAlignment="1">
      <alignment horizontal="centerContinuous" vertical="center"/>
    </xf>
    <xf numFmtId="0" fontId="0" fillId="0" borderId="8" xfId="0" applyBorder="1" applyAlignment="1">
      <alignment horizontal="centerContinuous" vertical="center"/>
    </xf>
    <xf numFmtId="9" fontId="18" fillId="0" borderId="11" xfId="0" applyNumberFormat="1" applyFont="1" applyBorder="1">
      <alignment vertical="center"/>
    </xf>
    <xf numFmtId="0" fontId="0" fillId="0" borderId="9" xfId="0" applyBorder="1">
      <alignment vertical="center"/>
    </xf>
    <xf numFmtId="0" fontId="18" fillId="4" borderId="25" xfId="0" applyFont="1" applyFill="1" applyBorder="1">
      <alignment vertical="center"/>
    </xf>
    <xf numFmtId="0" fontId="0" fillId="0" borderId="4" xfId="0" applyBorder="1">
      <alignment vertical="center"/>
    </xf>
    <xf numFmtId="0" fontId="18" fillId="4" borderId="26" xfId="0" applyFont="1" applyFill="1" applyBorder="1">
      <alignment vertical="center"/>
    </xf>
    <xf numFmtId="0" fontId="24" fillId="0" borderId="27" xfId="0" applyFont="1" applyBorder="1">
      <alignment vertical="center"/>
    </xf>
    <xf numFmtId="0" fontId="0" fillId="0" borderId="24" xfId="0" applyBorder="1" applyAlignment="1">
      <alignment horizontal="right" vertical="center"/>
    </xf>
    <xf numFmtId="0" fontId="18" fillId="0" borderId="28" xfId="0" applyFont="1" applyBorder="1" applyAlignment="1">
      <alignment vertical="center" wrapText="1"/>
    </xf>
    <xf numFmtId="0" fontId="18" fillId="4" borderId="28" xfId="0" applyFont="1" applyFill="1" applyBorder="1">
      <alignment vertical="center"/>
    </xf>
    <xf numFmtId="0" fontId="18" fillId="0" borderId="29" xfId="0" applyFont="1" applyBorder="1" applyAlignment="1">
      <alignment vertical="center" wrapText="1"/>
    </xf>
    <xf numFmtId="0" fontId="18" fillId="4" borderId="29" xfId="0" applyFont="1" applyFill="1" applyBorder="1">
      <alignment vertical="center"/>
    </xf>
    <xf numFmtId="0" fontId="18" fillId="0" borderId="30" xfId="0" applyFont="1" applyBorder="1" applyAlignment="1">
      <alignment vertical="center" wrapText="1"/>
    </xf>
    <xf numFmtId="0" fontId="18" fillId="4" borderId="30" xfId="0" applyFont="1" applyFill="1" applyBorder="1">
      <alignment vertical="center"/>
    </xf>
    <xf numFmtId="0" fontId="18" fillId="0" borderId="31" xfId="0" applyFont="1" applyBorder="1" applyAlignment="1">
      <alignment vertical="center" wrapText="1"/>
    </xf>
    <xf numFmtId="0" fontId="18" fillId="0" borderId="5" xfId="0" applyFont="1" applyBorder="1" applyAlignment="1">
      <alignment vertical="center" wrapText="1"/>
    </xf>
    <xf numFmtId="0" fontId="18" fillId="4" borderId="9" xfId="0" applyFont="1" applyFill="1" applyBorder="1">
      <alignment vertical="center"/>
    </xf>
    <xf numFmtId="0" fontId="18" fillId="0" borderId="32" xfId="0" applyFont="1" applyBorder="1" applyAlignment="1">
      <alignment vertical="center" wrapText="1"/>
    </xf>
    <xf numFmtId="0" fontId="4" fillId="0" borderId="2" xfId="0" applyFont="1" applyBorder="1" applyAlignment="1">
      <alignment horizontal="centerContinuous" vertical="center"/>
    </xf>
    <xf numFmtId="0" fontId="4" fillId="0" borderId="24" xfId="0" applyFont="1" applyBorder="1" applyAlignment="1">
      <alignment horizontal="centerContinuous" vertical="center"/>
    </xf>
    <xf numFmtId="0" fontId="0" fillId="0" borderId="33" xfId="0" applyBorder="1">
      <alignment vertical="center"/>
    </xf>
    <xf numFmtId="38" fontId="4" fillId="0" borderId="34" xfId="1" applyFont="1" applyBorder="1" applyAlignment="1">
      <alignment horizontal="right" vertical="center"/>
    </xf>
    <xf numFmtId="0" fontId="0" fillId="0" borderId="11" xfId="0" applyBorder="1" applyAlignment="1">
      <alignment horizontal="distributed" vertical="center" indent="1"/>
    </xf>
    <xf numFmtId="0" fontId="4" fillId="0" borderId="2" xfId="0" applyFont="1" applyBorder="1" applyAlignment="1">
      <alignment horizontal="lef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lignment vertical="center"/>
    </xf>
    <xf numFmtId="0" fontId="0" fillId="0" borderId="83" xfId="0" applyBorder="1" applyAlignment="1">
      <alignment vertical="center" wrapText="1"/>
    </xf>
    <xf numFmtId="0" fontId="0" fillId="0" borderId="78" xfId="0" applyBorder="1" applyAlignment="1">
      <alignment vertical="center" wrapText="1"/>
    </xf>
    <xf numFmtId="38" fontId="4" fillId="0" borderId="58" xfId="1" applyFont="1" applyBorder="1" applyAlignment="1">
      <alignment horizontal="right" vertical="center"/>
    </xf>
    <xf numFmtId="0" fontId="4" fillId="0" borderId="30" xfId="0" applyFont="1" applyBorder="1">
      <alignment vertical="center"/>
    </xf>
    <xf numFmtId="0" fontId="1" fillId="0" borderId="69" xfId="0" applyFont="1" applyBorder="1" applyAlignment="1">
      <alignment vertical="center" wrapText="1"/>
    </xf>
    <xf numFmtId="0" fontId="14" fillId="0" borderId="8" xfId="0" applyFont="1" applyBorder="1" applyAlignment="1">
      <alignment vertical="center" wrapText="1"/>
    </xf>
    <xf numFmtId="0" fontId="1" fillId="5" borderId="45" xfId="0" applyFont="1" applyFill="1" applyBorder="1" applyAlignment="1">
      <alignment vertical="center" shrinkToFit="1"/>
    </xf>
    <xf numFmtId="0" fontId="4" fillId="0" borderId="0" xfId="0" applyFont="1" applyAlignment="1">
      <alignment vertical="top"/>
    </xf>
    <xf numFmtId="0" fontId="1" fillId="0" borderId="0" xfId="0" applyFont="1" applyAlignment="1">
      <alignment horizontal="left" vertical="center" shrinkToFit="1"/>
    </xf>
    <xf numFmtId="0" fontId="0" fillId="0" borderId="59" xfId="0" applyBorder="1">
      <alignment vertical="center"/>
    </xf>
    <xf numFmtId="0" fontId="0" fillId="0" borderId="60" xfId="0" applyBorder="1">
      <alignment vertical="center"/>
    </xf>
    <xf numFmtId="0" fontId="0" fillId="0" borderId="0" xfId="0" applyAlignment="1">
      <alignment vertical="center" shrinkToFit="1"/>
    </xf>
    <xf numFmtId="0" fontId="4" fillId="0" borderId="0" xfId="0" applyFont="1" applyAlignment="1">
      <alignment horizontal="right" vertical="center" wrapText="1"/>
    </xf>
    <xf numFmtId="0" fontId="24" fillId="0" borderId="94" xfId="0" applyFont="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3" xfId="0" applyFont="1" applyBorder="1" applyAlignment="1">
      <alignment vertical="center" wrapText="1"/>
    </xf>
    <xf numFmtId="0" fontId="1" fillId="0" borderId="12" xfId="0" applyFont="1" applyBorder="1" applyAlignment="1">
      <alignment wrapText="1" shrinkToFit="1"/>
    </xf>
    <xf numFmtId="0" fontId="7" fillId="0" borderId="0" xfId="0" applyFont="1" applyAlignment="1">
      <alignment horizontal="center" vertical="center" shrinkToFit="1"/>
    </xf>
    <xf numFmtId="0" fontId="4" fillId="0" borderId="0" xfId="0" applyFont="1" applyAlignment="1">
      <alignment horizontal="left" vertical="top"/>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6" borderId="41"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6" borderId="6" xfId="0" applyFill="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49" fontId="4" fillId="0" borderId="49" xfId="0" applyNumberFormat="1" applyFont="1" applyBorder="1" applyAlignment="1">
      <alignment horizontal="left" vertical="center" wrapText="1"/>
    </xf>
    <xf numFmtId="49" fontId="4" fillId="0" borderId="85" xfId="0" applyNumberFormat="1" applyFont="1" applyBorder="1" applyAlignment="1">
      <alignment horizontal="left" vertical="center" wrapText="1"/>
    </xf>
    <xf numFmtId="49" fontId="4" fillId="0" borderId="86"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1"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3"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4" fillId="3" borderId="45" xfId="0" applyFont="1" applyFill="1" applyBorder="1" applyAlignment="1">
      <alignment horizontal="left" vertical="center" indent="1" shrinkToFit="1"/>
    </xf>
    <xf numFmtId="0" fontId="4" fillId="0" borderId="45"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8" fillId="0" borderId="53" xfId="0" applyNumberFormat="1" applyFont="1" applyBorder="1" applyAlignment="1">
      <alignment horizontal="left" vertical="center" wrapText="1"/>
    </xf>
    <xf numFmtId="49" fontId="18" fillId="0" borderId="71" xfId="0" applyNumberFormat="1" applyFont="1" applyBorder="1" applyAlignment="1">
      <alignment horizontal="left" vertical="center" wrapText="1"/>
    </xf>
    <xf numFmtId="49" fontId="18" fillId="0" borderId="54" xfId="0" applyNumberFormat="1" applyFont="1" applyBorder="1" applyAlignment="1">
      <alignment horizontal="left" vertical="center" wrapText="1"/>
    </xf>
    <xf numFmtId="49" fontId="18" fillId="0" borderId="58" xfId="0" applyNumberFormat="1" applyFont="1" applyBorder="1" applyAlignment="1">
      <alignment horizontal="left" vertical="center" wrapText="1"/>
    </xf>
    <xf numFmtId="49" fontId="18" fillId="0" borderId="43"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7" xfId="0" applyFill="1" applyBorder="1" applyAlignment="1">
      <alignment horizontal="center" vertical="center"/>
    </xf>
    <xf numFmtId="0" fontId="0" fillId="6" borderId="38" xfId="0" applyFill="1" applyBorder="1" applyAlignment="1">
      <alignment horizontal="center" vertical="center"/>
    </xf>
    <xf numFmtId="0" fontId="0" fillId="6" borderId="21" xfId="0" applyFill="1" applyBorder="1" applyAlignment="1">
      <alignment horizontal="center" vertical="center"/>
    </xf>
    <xf numFmtId="0" fontId="0" fillId="6" borderId="41" xfId="0" applyFill="1" applyBorder="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49" fontId="0" fillId="0" borderId="84" xfId="0" applyNumberFormat="1" applyBorder="1" applyAlignment="1">
      <alignment horizontal="left"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0" fontId="1" fillId="0" borderId="0" xfId="0" applyFont="1" applyAlignment="1">
      <alignment horizontal="left" vertical="center" wrapText="1" shrinkToFit="1"/>
    </xf>
    <xf numFmtId="0" fontId="1" fillId="5" borderId="13" xfId="0" applyFont="1" applyFill="1" applyBorder="1" applyAlignment="1">
      <alignment horizontal="left" vertical="center" shrinkToFit="1"/>
    </xf>
    <xf numFmtId="0" fontId="0" fillId="6" borderId="49" xfId="0" applyFill="1" applyBorder="1" applyAlignment="1">
      <alignment horizontal="center" vertical="center" shrinkToFit="1"/>
    </xf>
    <xf numFmtId="0" fontId="0" fillId="6" borderId="50" xfId="0" applyFill="1" applyBorder="1" applyAlignment="1">
      <alignment horizontal="center" vertical="center" shrinkToFit="1"/>
    </xf>
    <xf numFmtId="0" fontId="0" fillId="6" borderId="23" xfId="0" applyFill="1" applyBorder="1" applyAlignment="1">
      <alignment horizontal="center" vertical="center"/>
    </xf>
    <xf numFmtId="0" fontId="0" fillId="6" borderId="51" xfId="0" applyFill="1" applyBorder="1" applyAlignment="1">
      <alignment horizontal="center" vertical="center"/>
    </xf>
    <xf numFmtId="49" fontId="0" fillId="0" borderId="78" xfId="0" applyNumberFormat="1" applyBorder="1" applyAlignment="1">
      <alignment horizontal="left" vertical="center" wrapText="1"/>
    </xf>
    <xf numFmtId="0" fontId="1" fillId="0" borderId="78" xfId="0" applyFont="1" applyBorder="1" applyAlignment="1">
      <alignment horizontal="left"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14" fillId="0" borderId="103" xfId="0" applyFont="1" applyBorder="1" applyAlignment="1">
      <alignment horizontal="center" vertical="center" wrapText="1"/>
    </xf>
    <xf numFmtId="0" fontId="14" fillId="0" borderId="102" xfId="0" applyFont="1" applyBorder="1" applyAlignment="1">
      <alignment horizontal="center" vertical="center" wrapText="1"/>
    </xf>
    <xf numFmtId="0" fontId="4" fillId="0" borderId="0" xfId="0" applyFont="1" applyAlignment="1">
      <alignment vertical="center" wrapText="1"/>
    </xf>
    <xf numFmtId="0" fontId="0" fillId="0" borderId="35" xfId="0" applyBorder="1" applyAlignment="1">
      <alignment horizontal="center" vertical="center" wrapText="1"/>
    </xf>
    <xf numFmtId="0" fontId="0" fillId="0" borderId="87" xfId="0" applyBorder="1" applyAlignment="1">
      <alignment horizontal="center" vertical="center" wrapText="1"/>
    </xf>
    <xf numFmtId="0" fontId="0" fillId="0" borderId="75" xfId="0" applyBorder="1" applyAlignment="1">
      <alignment horizontal="center" vertical="center" wrapText="1"/>
    </xf>
    <xf numFmtId="0" fontId="0" fillId="0" borderId="52"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3" xfId="1" applyBorder="1" applyAlignment="1">
      <alignment horizontal="center" vertical="center"/>
    </xf>
    <xf numFmtId="38" fontId="1" fillId="0" borderId="54" xfId="1" applyBorder="1" applyAlignment="1">
      <alignment horizontal="center" vertical="center"/>
    </xf>
    <xf numFmtId="38" fontId="1" fillId="0" borderId="34" xfId="1" applyBorder="1" applyAlignment="1">
      <alignment horizontal="center" vertical="center"/>
    </xf>
    <xf numFmtId="38" fontId="1" fillId="0" borderId="31" xfId="1" applyBorder="1" applyAlignment="1">
      <alignment horizontal="center" vertical="center"/>
    </xf>
    <xf numFmtId="0" fontId="28" fillId="0" borderId="41" xfId="0" applyFont="1" applyBorder="1" applyAlignment="1">
      <alignment horizontal="center" vertical="center" wrapText="1"/>
    </xf>
    <xf numFmtId="0" fontId="28" fillId="0" borderId="82" xfId="0" applyFont="1" applyBorder="1" applyAlignment="1">
      <alignment horizontal="center" vertical="center" wrapText="1"/>
    </xf>
    <xf numFmtId="0" fontId="0" fillId="6" borderId="90"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89"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Alignment="1">
      <alignment horizontal="left" vertical="top" wrapText="1"/>
    </xf>
    <xf numFmtId="0" fontId="1" fillId="0" borderId="0" xfId="0" applyFont="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6" xfId="0" applyFill="1" applyBorder="1" applyAlignment="1">
      <alignment horizontal="center" vertical="center"/>
    </xf>
    <xf numFmtId="0" fontId="0" fillId="6" borderId="57"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5" xfId="0" applyBorder="1" applyAlignment="1">
      <alignment horizontal="center" vertical="center" textRotation="255"/>
    </xf>
    <xf numFmtId="0" fontId="0" fillId="0" borderId="58" xfId="0" applyBorder="1" applyAlignment="1">
      <alignment horizontal="center" vertical="center"/>
    </xf>
    <xf numFmtId="0" fontId="0" fillId="0" borderId="2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7" fillId="0" borderId="0" xfId="0" applyFont="1" applyAlignment="1">
      <alignment horizontal="center" vertical="center" shrinkToFit="1"/>
    </xf>
    <xf numFmtId="0" fontId="1" fillId="0" borderId="93" xfId="0" applyFont="1" applyBorder="1" applyAlignment="1">
      <alignment horizontal="center" vertical="center" wrapText="1"/>
    </xf>
    <xf numFmtId="0" fontId="1" fillId="5" borderId="4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101" xfId="0" applyBorder="1" applyAlignment="1">
      <alignment horizontal="center" vertical="center" shrinkToFit="1"/>
    </xf>
    <xf numFmtId="0" fontId="0" fillId="0" borderId="43" xfId="0" applyBorder="1" applyAlignment="1">
      <alignment horizontal="center" vertical="center"/>
    </xf>
    <xf numFmtId="0" fontId="0" fillId="0" borderId="24" xfId="0" applyBorder="1" applyAlignment="1">
      <alignment horizontal="center" vertical="center"/>
    </xf>
    <xf numFmtId="0" fontId="0" fillId="6" borderId="35" xfId="0" applyFill="1" applyBorder="1" applyAlignment="1">
      <alignment horizontal="center" vertical="center"/>
    </xf>
    <xf numFmtId="0" fontId="0" fillId="6" borderId="88" xfId="0" applyFill="1" applyBorder="1" applyAlignment="1">
      <alignment horizontal="center" vertical="center"/>
    </xf>
    <xf numFmtId="0" fontId="0" fillId="6" borderId="52"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Border="1" applyAlignment="1">
      <alignment horizontal="left" vertical="center" wrapText="1" shrinkToFit="1"/>
    </xf>
    <xf numFmtId="49" fontId="0" fillId="0" borderId="80" xfId="0" applyNumberFormat="1" applyBorder="1" applyAlignment="1">
      <alignment vertical="center" wrapText="1"/>
    </xf>
    <xf numFmtId="0" fontId="0" fillId="0" borderId="79" xfId="0" applyBorder="1" applyAlignment="1">
      <alignment vertical="center" wrapText="1"/>
    </xf>
    <xf numFmtId="0" fontId="0" fillId="0" borderId="81" xfId="0" applyBorder="1" applyAlignment="1">
      <alignment vertical="center" wrapText="1"/>
    </xf>
    <xf numFmtId="49" fontId="1" fillId="0" borderId="70" xfId="0" applyNumberFormat="1" applyFont="1" applyBorder="1" applyAlignment="1">
      <alignment horizontal="left" vertical="center" wrapText="1"/>
    </xf>
    <xf numFmtId="0" fontId="1" fillId="0" borderId="71" xfId="0" applyFont="1" applyBorder="1" applyAlignment="1">
      <alignment horizontal="left" vertical="center" wrapText="1"/>
    </xf>
    <xf numFmtId="0" fontId="1" fillId="0" borderId="95" xfId="0" applyFont="1" applyBorder="1" applyAlignment="1">
      <alignment horizontal="left" vertical="center" wrapText="1"/>
    </xf>
    <xf numFmtId="0" fontId="0" fillId="6" borderId="82" xfId="0" applyFill="1" applyBorder="1" applyAlignment="1">
      <alignment horizontal="center" vertical="center"/>
    </xf>
    <xf numFmtId="0" fontId="0" fillId="6" borderId="91" xfId="0" applyFill="1" applyBorder="1" applyAlignment="1">
      <alignment horizontal="center" vertical="center"/>
    </xf>
    <xf numFmtId="0" fontId="0" fillId="0" borderId="35" xfId="0" applyBorder="1" applyAlignment="1">
      <alignment horizontal="left" vertical="center" wrapText="1"/>
    </xf>
    <xf numFmtId="0" fontId="0" fillId="0" borderId="87" xfId="0" applyBorder="1" applyAlignment="1">
      <alignment horizontal="left" vertical="center" wrapText="1"/>
    </xf>
    <xf numFmtId="0" fontId="0" fillId="0" borderId="75"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6"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3"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Alignment="1">
      <alignment horizontal="left" vertical="top"/>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7" xfId="0" applyBorder="1" applyAlignment="1">
      <alignment horizontal="center"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58" xfId="0" applyFont="1" applyBorder="1" applyAlignment="1">
      <alignment horizontal="left" vertical="center" wrapText="1"/>
    </xf>
    <xf numFmtId="0" fontId="18" fillId="0" borderId="43"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8" xfId="0" applyFont="1" applyBorder="1" applyAlignment="1">
      <alignment vertical="center" wrapText="1"/>
    </xf>
    <xf numFmtId="0" fontId="4" fillId="0" borderId="43" xfId="0" applyFont="1" applyBorder="1" applyAlignment="1">
      <alignment vertical="center" wrapText="1"/>
    </xf>
    <xf numFmtId="0" fontId="4" fillId="0" borderId="20" xfId="0" applyFont="1" applyBorder="1" applyAlignment="1">
      <alignment vertical="center" wrapText="1"/>
    </xf>
    <xf numFmtId="0" fontId="0" fillId="0" borderId="12" xfId="0"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1" fillId="0" borderId="93" xfId="0" applyFont="1" applyBorder="1" applyAlignment="1">
      <alignment horizontal="left" vertical="center" wrapText="1"/>
    </xf>
    <xf numFmtId="0" fontId="0" fillId="0" borderId="101"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21" fillId="0" borderId="0" xfId="0" applyFont="1" applyAlignment="1">
      <alignment vertical="center" wrapText="1"/>
    </xf>
    <xf numFmtId="0" fontId="18" fillId="0" borderId="6" xfId="0" applyFont="1" applyBorder="1">
      <alignment vertical="center"/>
    </xf>
    <xf numFmtId="0" fontId="18" fillId="0" borderId="43" xfId="0" applyFont="1" applyBorder="1">
      <alignment vertical="center"/>
    </xf>
    <xf numFmtId="0" fontId="0" fillId="0" borderId="58" xfId="0" applyBorder="1">
      <alignment vertical="center"/>
    </xf>
    <xf numFmtId="0" fontId="0" fillId="0" borderId="6" xfId="0" applyBorder="1">
      <alignment vertical="center"/>
    </xf>
    <xf numFmtId="0" fontId="0" fillId="0" borderId="24" xfId="0" applyBorder="1">
      <alignment vertical="center"/>
    </xf>
    <xf numFmtId="0" fontId="0" fillId="0" borderId="7" xfId="0" applyBorder="1">
      <alignment vertical="center"/>
    </xf>
    <xf numFmtId="10" fontId="24" fillId="0" borderId="65" xfId="0" applyNumberFormat="1" applyFont="1" applyBorder="1" applyAlignment="1">
      <alignment vertical="center" shrinkToFit="1"/>
    </xf>
    <xf numFmtId="10" fontId="24" fillId="0" borderId="66" xfId="0" applyNumberFormat="1" applyFont="1" applyBorder="1" applyAlignment="1">
      <alignment vertical="center" shrinkToFit="1"/>
    </xf>
    <xf numFmtId="0" fontId="4" fillId="0" borderId="43" xfId="0" applyFont="1" applyBorder="1" applyAlignment="1">
      <alignment horizontal="center" vertical="center" shrinkToFit="1"/>
    </xf>
    <xf numFmtId="0" fontId="0" fillId="0" borderId="43" xfId="0" applyBorder="1" applyAlignment="1">
      <alignment vertical="center" shrinkToFit="1"/>
    </xf>
    <xf numFmtId="0" fontId="4" fillId="0" borderId="3" xfId="0" applyFont="1" applyBorder="1" applyAlignment="1">
      <alignment horizontal="center" vertical="center"/>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18" fillId="0" borderId="63" xfId="0" applyFont="1" applyBorder="1" applyAlignment="1">
      <alignment vertical="center" textRotation="255"/>
    </xf>
    <xf numFmtId="0" fontId="18" fillId="0" borderId="64" xfId="0" applyFont="1" applyBorder="1" applyAlignment="1">
      <alignment vertical="center" textRotation="255"/>
    </xf>
    <xf numFmtId="0" fontId="0" fillId="0" borderId="0" xfId="0" applyAlignment="1">
      <alignment horizontal="left" vertical="center" wrapText="1"/>
    </xf>
    <xf numFmtId="0" fontId="18" fillId="0" borderId="3" xfId="0" applyFont="1" applyBorder="1">
      <alignment vertical="center"/>
    </xf>
    <xf numFmtId="0" fontId="0" fillId="0" borderId="11" xfId="0" applyBorder="1">
      <alignment vertical="center"/>
    </xf>
    <xf numFmtId="0" fontId="0" fillId="0" borderId="1" xfId="0" applyBorder="1">
      <alignment vertical="center"/>
    </xf>
    <xf numFmtId="0" fontId="18" fillId="0" borderId="48" xfId="0" applyFont="1" applyBorder="1" applyAlignment="1">
      <alignment vertical="center" wrapText="1"/>
    </xf>
    <xf numFmtId="0" fontId="0" fillId="0" borderId="67" xfId="0" applyBorder="1">
      <alignment vertical="center"/>
    </xf>
    <xf numFmtId="0" fontId="0" fillId="0" borderId="12" xfId="0" applyBorder="1" applyAlignment="1">
      <alignment horizontal="left" vertical="center" shrinkToFi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6" fillId="0" borderId="0" xfId="0" applyFont="1" applyAlignment="1">
      <alignment horizontal="left" vertical="center" wrapText="1"/>
    </xf>
    <xf numFmtId="0" fontId="6" fillId="0" borderId="0" xfId="0" applyFont="1" applyAlignment="1">
      <alignment vertical="center" wrapText="1"/>
    </xf>
    <xf numFmtId="0" fontId="1" fillId="0" borderId="0" xfId="0" applyFont="1" applyAlignment="1">
      <alignment horizontal="left" vertical="center" wrapText="1"/>
    </xf>
    <xf numFmtId="0" fontId="18" fillId="0" borderId="1" xfId="0" applyFont="1" applyBorder="1">
      <alignment vertical="center"/>
    </xf>
    <xf numFmtId="0" fontId="18" fillId="0" borderId="2" xfId="0" applyFont="1" applyBorder="1">
      <alignment vertical="center"/>
    </xf>
    <xf numFmtId="0" fontId="0" fillId="0" borderId="3" xfId="0" applyBorder="1">
      <alignment vertical="center"/>
    </xf>
    <xf numFmtId="0" fontId="0" fillId="0" borderId="58" xfId="0" applyBorder="1" applyAlignment="1">
      <alignment vertical="center" wrapText="1"/>
    </xf>
    <xf numFmtId="0" fontId="0" fillId="0" borderId="43" xfId="0" applyBorder="1" applyAlignment="1">
      <alignment vertical="center" wrapText="1"/>
    </xf>
    <xf numFmtId="0" fontId="0" fillId="0" borderId="20" xfId="0" applyBorder="1" applyAlignment="1">
      <alignment vertical="center" wrapText="1"/>
    </xf>
    <xf numFmtId="0" fontId="0" fillId="0" borderId="2" xfId="0" applyBorder="1">
      <alignment vertical="center"/>
    </xf>
    <xf numFmtId="0" fontId="0" fillId="0" borderId="43" xfId="0" applyBorder="1">
      <alignment vertical="center"/>
    </xf>
    <xf numFmtId="0" fontId="18" fillId="0" borderId="24" xfId="0" applyFont="1" applyBorder="1">
      <alignment vertical="center"/>
    </xf>
    <xf numFmtId="0" fontId="18" fillId="0" borderId="68" xfId="0" applyFont="1" applyBorder="1" applyAlignment="1">
      <alignment vertical="center" wrapText="1"/>
    </xf>
    <xf numFmtId="0" fontId="0" fillId="0" borderId="28" xfId="0" applyBorder="1">
      <alignment vertical="center"/>
    </xf>
    <xf numFmtId="0" fontId="18" fillId="0" borderId="4" xfId="0" applyFont="1" applyBorder="1" applyAlignment="1">
      <alignment vertical="center" wrapText="1"/>
    </xf>
    <xf numFmtId="0" fontId="0" fillId="0" borderId="5" xfId="0" applyBorder="1">
      <alignment vertical="center"/>
    </xf>
    <xf numFmtId="0" fontId="0" fillId="0" borderId="75" xfId="0" applyBorder="1" applyAlignment="1">
      <alignment vertical="center" wrapText="1"/>
    </xf>
    <xf numFmtId="0" fontId="0" fillId="0" borderId="71" xfId="0" applyBorder="1">
      <alignment vertical="center"/>
    </xf>
    <xf numFmtId="0" fontId="0" fillId="0" borderId="54" xfId="0" applyBorder="1">
      <alignment vertical="center"/>
    </xf>
    <xf numFmtId="0" fontId="0" fillId="0" borderId="72" xfId="0" applyBorder="1">
      <alignment vertical="center"/>
    </xf>
    <xf numFmtId="0" fontId="0" fillId="0" borderId="0" xfId="0">
      <alignment vertical="center"/>
    </xf>
    <xf numFmtId="0" fontId="0" fillId="0" borderId="73" xfId="0" applyBorder="1">
      <alignment vertical="center"/>
    </xf>
    <xf numFmtId="0" fontId="0" fillId="0" borderId="74" xfId="0" applyBorder="1">
      <alignment vertical="center"/>
    </xf>
    <xf numFmtId="0" fontId="0" fillId="0" borderId="51" xfId="0" applyBorder="1">
      <alignment vertical="center"/>
    </xf>
    <xf numFmtId="0" fontId="6" fillId="0" borderId="10" xfId="0" applyFont="1" applyBorder="1" applyAlignment="1">
      <alignment vertical="center" wrapText="1"/>
    </xf>
    <xf numFmtId="0" fontId="0" fillId="0" borderId="10" xfId="0" applyBorder="1" applyAlignment="1">
      <alignment vertical="center" wrapText="1"/>
    </xf>
    <xf numFmtId="0" fontId="0" fillId="0" borderId="69" xfId="0"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0" xfId="0" applyAlignment="1">
      <alignment horizontal="left" vertical="center" shrinkToFi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27" xfId="0" applyBorder="1" applyAlignment="1">
      <alignment horizontal="center" vertical="center"/>
    </xf>
    <xf numFmtId="0" fontId="6" fillId="0" borderId="21" xfId="0" applyFont="1" applyBorder="1" applyAlignment="1">
      <alignment vertical="center" wrapText="1"/>
    </xf>
    <xf numFmtId="0" fontId="0" fillId="0" borderId="21" xfId="0" applyBorder="1" applyAlignment="1">
      <alignment vertical="center" wrapText="1"/>
    </xf>
    <xf numFmtId="0" fontId="0" fillId="0" borderId="40" xfId="0" applyBorder="1" applyAlignment="1">
      <alignmen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54"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51" xfId="0" applyBorder="1" applyAlignment="1">
      <alignment horizontal="left" vertical="center" wrapText="1"/>
    </xf>
    <xf numFmtId="49" fontId="18" fillId="0" borderId="35" xfId="0" applyNumberFormat="1" applyFont="1" applyBorder="1" applyAlignment="1">
      <alignment horizontal="center" vertical="center"/>
    </xf>
    <xf numFmtId="49" fontId="18" fillId="0" borderId="75" xfId="0" applyNumberFormat="1" applyFont="1" applyBorder="1" applyAlignment="1">
      <alignment horizontal="center" vertical="center"/>
    </xf>
    <xf numFmtId="49" fontId="18" fillId="0" borderId="36" xfId="0" applyNumberFormat="1" applyFont="1" applyBorder="1" applyAlignment="1">
      <alignment horizontal="center" vertical="center"/>
    </xf>
    <xf numFmtId="49" fontId="18" fillId="0" borderId="36" xfId="0" applyNumberFormat="1" applyFont="1" applyBorder="1" applyAlignment="1">
      <alignment horizontal="center" vertical="center"/>
    </xf>
    <xf numFmtId="49" fontId="18" fillId="0" borderId="37" xfId="0" applyNumberFormat="1" applyFont="1" applyBorder="1" applyAlignment="1">
      <alignment horizontal="center" vertical="center"/>
    </xf>
    <xf numFmtId="49" fontId="18" fillId="0" borderId="38" xfId="0" applyNumberFormat="1" applyFont="1" applyBorder="1" applyAlignment="1">
      <alignment horizontal="center" vertical="center"/>
    </xf>
    <xf numFmtId="0" fontId="0" fillId="6" borderId="5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10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a:extLst>
            <a:ext uri="{FF2B5EF4-FFF2-40B4-BE49-F238E27FC236}">
              <a16:creationId xmlns:a16="http://schemas.microsoft.com/office/drawing/2014/main" id="{00000000-0008-0000-0000-0000A7300000}"/>
            </a:ext>
          </a:extLst>
        </xdr:cNvPr>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a:extLst>
            <a:ext uri="{FF2B5EF4-FFF2-40B4-BE49-F238E27FC236}">
              <a16:creationId xmlns:a16="http://schemas.microsoft.com/office/drawing/2014/main" id="{00000000-0008-0000-0000-0000A8300000}"/>
            </a:ext>
          </a:extLst>
        </xdr:cNvPr>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a:extLst>
            <a:ext uri="{FF2B5EF4-FFF2-40B4-BE49-F238E27FC236}">
              <a16:creationId xmlns:a16="http://schemas.microsoft.com/office/drawing/2014/main" id="{00000000-0008-0000-0000-000005300000}"/>
            </a:ext>
          </a:extLst>
        </xdr:cNvPr>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a:extLst>
            <a:ext uri="{FF2B5EF4-FFF2-40B4-BE49-F238E27FC236}">
              <a16:creationId xmlns:a16="http://schemas.microsoft.com/office/drawing/2014/main" id="{00000000-0008-0000-0000-000006300000}"/>
            </a:ext>
          </a:extLst>
        </xdr:cNvPr>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a:extLst>
            <a:ext uri="{FF2B5EF4-FFF2-40B4-BE49-F238E27FC236}">
              <a16:creationId xmlns:a16="http://schemas.microsoft.com/office/drawing/2014/main" id="{00000000-0008-0000-0600-000003600000}"/>
            </a:ext>
          </a:extLst>
        </xdr:cNvPr>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a:extLst>
            <a:ext uri="{FF2B5EF4-FFF2-40B4-BE49-F238E27FC236}">
              <a16:creationId xmlns:a16="http://schemas.microsoft.com/office/drawing/2014/main" id="{00000000-0008-0000-0600-000005600000}"/>
            </a:ext>
          </a:extLst>
        </xdr:cNvPr>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5604" name="Oval 4">
          <a:extLst>
            <a:ext uri="{FF2B5EF4-FFF2-40B4-BE49-F238E27FC236}">
              <a16:creationId xmlns:a16="http://schemas.microsoft.com/office/drawing/2014/main" id="{00000000-0008-0000-0A00-000004640000}"/>
            </a:ext>
          </a:extLst>
        </xdr:cNvPr>
        <xdr:cNvSpPr>
          <a:spLocks noChangeArrowheads="1"/>
        </xdr:cNvSpPr>
      </xdr:nvSpPr>
      <xdr:spPr bwMode="auto">
        <a:xfrm>
          <a:off x="7172325" y="2533650"/>
          <a:ext cx="409575" cy="35242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69</v>
      </c>
    </row>
    <row r="2" spans="1:8" x14ac:dyDescent="0.2">
      <c r="A2" s="18"/>
    </row>
    <row r="3" spans="1:8" ht="21" x14ac:dyDescent="0.2">
      <c r="A3" s="168" t="s">
        <v>70</v>
      </c>
      <c r="B3" s="168"/>
      <c r="C3" s="168"/>
      <c r="D3" s="168"/>
      <c r="E3" s="168"/>
      <c r="F3" s="168"/>
      <c r="G3" s="168"/>
      <c r="H3" s="168"/>
    </row>
    <row r="4" spans="1:8" ht="24.9" customHeight="1" x14ac:dyDescent="0.2">
      <c r="A4" s="169" t="s">
        <v>267</v>
      </c>
      <c r="B4" s="169"/>
      <c r="C4" s="169"/>
      <c r="D4" s="169"/>
      <c r="E4" s="169"/>
      <c r="F4" s="169"/>
      <c r="G4" s="169"/>
      <c r="H4" s="169"/>
    </row>
    <row r="5" spans="1:8" ht="15" customHeight="1" x14ac:dyDescent="0.2">
      <c r="A5" s="19"/>
      <c r="B5" s="20"/>
      <c r="C5" s="20"/>
      <c r="D5" s="20"/>
      <c r="E5" s="20"/>
      <c r="F5" s="20"/>
      <c r="G5" s="170" t="s">
        <v>23</v>
      </c>
      <c r="H5" s="171"/>
    </row>
    <row r="6" spans="1:8" s="6" customFormat="1" ht="15" customHeight="1" x14ac:dyDescent="0.2">
      <c r="A6" s="54" t="s">
        <v>24</v>
      </c>
      <c r="D6" s="22"/>
      <c r="E6" s="23"/>
      <c r="F6" s="23"/>
      <c r="G6" s="23"/>
      <c r="H6" s="23"/>
    </row>
    <row r="7" spans="1:8" s="6" customFormat="1" ht="15" customHeight="1" x14ac:dyDescent="0.15">
      <c r="A7" s="21"/>
      <c r="D7" s="22"/>
      <c r="E7" s="23"/>
      <c r="F7" s="23"/>
      <c r="G7" s="23"/>
      <c r="H7" s="23"/>
    </row>
    <row r="8" spans="1:8" s="6" customFormat="1" ht="24.9" customHeight="1" x14ac:dyDescent="0.2">
      <c r="A8" s="24"/>
      <c r="E8" s="25" t="s">
        <v>25</v>
      </c>
      <c r="F8" s="172"/>
      <c r="G8" s="172"/>
      <c r="H8" s="172"/>
    </row>
    <row r="9" spans="1:8" s="6" customFormat="1" ht="24.9" customHeight="1" x14ac:dyDescent="0.2">
      <c r="D9" s="26" t="s">
        <v>26</v>
      </c>
      <c r="E9" s="25" t="s">
        <v>27</v>
      </c>
      <c r="F9" s="173"/>
      <c r="G9" s="173"/>
      <c r="H9" s="173"/>
    </row>
    <row r="10" spans="1:8" s="6" customFormat="1" ht="24.9" customHeight="1" x14ac:dyDescent="0.2">
      <c r="D10" s="27"/>
      <c r="E10" s="25" t="s">
        <v>28</v>
      </c>
      <c r="F10" s="173"/>
      <c r="G10" s="173"/>
      <c r="H10" s="173"/>
    </row>
    <row r="11" spans="1:8" s="6" customFormat="1" ht="17.399999999999999" customHeight="1" x14ac:dyDescent="0.2">
      <c r="D11" s="28" t="s">
        <v>29</v>
      </c>
      <c r="E11" s="29" t="s">
        <v>30</v>
      </c>
      <c r="F11" s="174"/>
      <c r="G11" s="175"/>
      <c r="H11" s="175"/>
    </row>
    <row r="12" spans="1:8" s="6" customFormat="1" ht="17.399999999999999" customHeight="1" x14ac:dyDescent="0.2">
      <c r="D12" s="30"/>
      <c r="E12" s="29" t="s">
        <v>31</v>
      </c>
      <c r="F12" s="176"/>
      <c r="G12" s="177"/>
      <c r="H12" s="177"/>
    </row>
    <row r="13" spans="1:8" s="6" customFormat="1" ht="9.9" customHeight="1" x14ac:dyDescent="0.2"/>
    <row r="14" spans="1:8" s="6" customFormat="1" ht="35.1" customHeight="1" x14ac:dyDescent="0.2">
      <c r="A14" s="178" t="s">
        <v>74</v>
      </c>
      <c r="B14" s="179"/>
      <c r="C14" s="179"/>
      <c r="D14" s="179"/>
      <c r="E14" s="179"/>
      <c r="F14" s="179"/>
      <c r="G14" s="179"/>
      <c r="H14" s="179"/>
    </row>
    <row r="15" spans="1:8" s="6" customFormat="1" ht="10.95" customHeight="1" x14ac:dyDescent="0.15">
      <c r="A15" s="31"/>
      <c r="B15" s="32"/>
      <c r="C15" s="32"/>
      <c r="D15" s="32"/>
      <c r="E15" s="32"/>
      <c r="F15" s="32"/>
      <c r="G15" s="32"/>
      <c r="H15" s="32"/>
    </row>
    <row r="16" spans="1:8" s="6" customFormat="1" ht="24.9" customHeight="1" thickBot="1" x14ac:dyDescent="0.25">
      <c r="A16" s="55" t="s">
        <v>76</v>
      </c>
      <c r="B16" s="53"/>
      <c r="C16" s="53"/>
      <c r="D16" s="53"/>
      <c r="E16" s="52"/>
      <c r="F16" s="52"/>
      <c r="G16" s="52"/>
      <c r="H16" s="52"/>
    </row>
    <row r="17" spans="1:8" s="6" customFormat="1" ht="45" customHeight="1" x14ac:dyDescent="0.2">
      <c r="A17" s="390" t="s">
        <v>78</v>
      </c>
      <c r="B17" s="180" t="s">
        <v>202</v>
      </c>
      <c r="C17" s="181"/>
      <c r="D17" s="182"/>
      <c r="E17" s="153" t="s">
        <v>268</v>
      </c>
      <c r="F17" s="154"/>
      <c r="G17" s="154"/>
      <c r="H17" s="155"/>
    </row>
    <row r="18" spans="1:8" s="6" customFormat="1" ht="45" customHeight="1" x14ac:dyDescent="0.2">
      <c r="A18" s="391"/>
      <c r="B18" s="183"/>
      <c r="C18" s="184"/>
      <c r="D18" s="185"/>
      <c r="E18" s="165" t="s">
        <v>269</v>
      </c>
      <c r="F18" s="166"/>
      <c r="G18" s="166"/>
      <c r="H18" s="167"/>
    </row>
    <row r="19" spans="1:8" s="6" customFormat="1" ht="33.6" customHeight="1" x14ac:dyDescent="0.2">
      <c r="A19" s="392" t="s">
        <v>149</v>
      </c>
      <c r="B19" s="159" t="s">
        <v>150</v>
      </c>
      <c r="C19" s="160"/>
      <c r="D19" s="161"/>
      <c r="E19" s="165" t="s">
        <v>271</v>
      </c>
      <c r="F19" s="166"/>
      <c r="G19" s="166"/>
      <c r="H19" s="167"/>
    </row>
    <row r="20" spans="1:8" s="6" customFormat="1" ht="39.9" customHeight="1" thickBot="1" x14ac:dyDescent="0.25">
      <c r="A20" s="392" t="s">
        <v>238</v>
      </c>
      <c r="B20" s="159" t="s">
        <v>245</v>
      </c>
      <c r="C20" s="160"/>
      <c r="D20" s="161"/>
      <c r="E20" s="165" t="s">
        <v>272</v>
      </c>
      <c r="F20" s="166"/>
      <c r="G20" s="166"/>
      <c r="H20" s="167"/>
    </row>
    <row r="21" spans="1:8" s="6" customFormat="1" ht="48" customHeight="1" x14ac:dyDescent="0.2">
      <c r="A21" s="393" t="s">
        <v>164</v>
      </c>
      <c r="B21" s="186" t="s">
        <v>232</v>
      </c>
      <c r="C21" s="187"/>
      <c r="D21" s="188"/>
      <c r="E21" s="153" t="s">
        <v>270</v>
      </c>
      <c r="F21" s="154"/>
      <c r="G21" s="154"/>
      <c r="H21" s="155"/>
    </row>
    <row r="22" spans="1:8" s="6" customFormat="1" ht="39.9" customHeight="1" x14ac:dyDescent="0.2">
      <c r="A22" s="391"/>
      <c r="B22" s="183"/>
      <c r="C22" s="184"/>
      <c r="D22" s="185"/>
      <c r="E22" s="165" t="s">
        <v>269</v>
      </c>
      <c r="F22" s="166"/>
      <c r="G22" s="166"/>
      <c r="H22" s="167"/>
    </row>
    <row r="23" spans="1:8" s="6" customFormat="1" ht="39.9" customHeight="1" x14ac:dyDescent="0.2">
      <c r="A23" s="394" t="s">
        <v>165</v>
      </c>
      <c r="B23" s="156" t="s">
        <v>233</v>
      </c>
      <c r="C23" s="156"/>
      <c r="D23" s="156"/>
      <c r="E23" s="157" t="s">
        <v>273</v>
      </c>
      <c r="F23" s="157"/>
      <c r="G23" s="157"/>
      <c r="H23" s="158"/>
    </row>
    <row r="24" spans="1:8" s="6" customFormat="1" ht="33.6" customHeight="1" x14ac:dyDescent="0.2">
      <c r="A24" s="394" t="s">
        <v>166</v>
      </c>
      <c r="B24" s="156" t="s">
        <v>234</v>
      </c>
      <c r="C24" s="156"/>
      <c r="D24" s="156"/>
      <c r="E24" s="157" t="s">
        <v>72</v>
      </c>
      <c r="F24" s="157"/>
      <c r="G24" s="157"/>
      <c r="H24" s="158"/>
    </row>
    <row r="25" spans="1:8" s="6" customFormat="1" ht="39.9" customHeight="1" x14ac:dyDescent="0.2">
      <c r="A25" s="392" t="s">
        <v>239</v>
      </c>
      <c r="B25" s="159" t="s">
        <v>246</v>
      </c>
      <c r="C25" s="160"/>
      <c r="D25" s="161"/>
      <c r="E25" s="165" t="s">
        <v>274</v>
      </c>
      <c r="F25" s="166"/>
      <c r="G25" s="166"/>
      <c r="H25" s="167"/>
    </row>
    <row r="26" spans="1:8" s="6" customFormat="1" ht="33.6" customHeight="1" x14ac:dyDescent="0.2">
      <c r="A26" s="392" t="s">
        <v>240</v>
      </c>
      <c r="B26" s="159" t="s">
        <v>235</v>
      </c>
      <c r="C26" s="160"/>
      <c r="D26" s="161"/>
      <c r="E26" s="165" t="s">
        <v>244</v>
      </c>
      <c r="F26" s="166"/>
      <c r="G26" s="166"/>
      <c r="H26" s="167"/>
    </row>
    <row r="27" spans="1:8" s="6" customFormat="1" ht="33.6" customHeight="1" x14ac:dyDescent="0.2">
      <c r="A27" s="394" t="s">
        <v>241</v>
      </c>
      <c r="B27" s="156" t="s">
        <v>236</v>
      </c>
      <c r="C27" s="156"/>
      <c r="D27" s="156"/>
      <c r="E27" s="157" t="s">
        <v>81</v>
      </c>
      <c r="F27" s="157"/>
      <c r="G27" s="157"/>
      <c r="H27" s="158"/>
    </row>
    <row r="28" spans="1:8" s="6" customFormat="1" ht="44.25" customHeight="1" thickBot="1" x14ac:dyDescent="0.25">
      <c r="A28" s="395" t="s">
        <v>242</v>
      </c>
      <c r="B28" s="162" t="s">
        <v>237</v>
      </c>
      <c r="C28" s="162"/>
      <c r="D28" s="162"/>
      <c r="E28" s="163" t="s">
        <v>77</v>
      </c>
      <c r="F28" s="163"/>
      <c r="G28" s="163"/>
      <c r="H28" s="164"/>
    </row>
    <row r="29" spans="1:8" s="35" customFormat="1" ht="12" customHeight="1" x14ac:dyDescent="0.2">
      <c r="A29" s="33"/>
      <c r="B29" s="34"/>
    </row>
    <row r="30" spans="1:8" s="6" customFormat="1" ht="9.9" customHeight="1" x14ac:dyDescent="0.2">
      <c r="A30" s="35" t="s">
        <v>34</v>
      </c>
      <c r="F30" s="36"/>
    </row>
    <row r="31" spans="1:8" s="6" customFormat="1" ht="24.75" customHeight="1" x14ac:dyDescent="0.2">
      <c r="A31" s="151" t="s">
        <v>177</v>
      </c>
      <c r="B31" s="152"/>
      <c r="C31" s="152"/>
      <c r="D31" s="152"/>
      <c r="E31" s="152"/>
      <c r="F31" s="152"/>
      <c r="G31" s="152"/>
      <c r="H31" s="152"/>
    </row>
    <row r="32" spans="1:8" s="4" customFormat="1" ht="20.25" customHeight="1" x14ac:dyDescent="0.2">
      <c r="A32" t="s">
        <v>243</v>
      </c>
      <c r="F32" s="37"/>
    </row>
    <row r="33" spans="6:6" s="4" customFormat="1" x14ac:dyDescent="0.2">
      <c r="F33" s="37"/>
    </row>
    <row r="34" spans="6:6" s="4" customFormat="1" x14ac:dyDescent="0.2">
      <c r="F34" s="37"/>
    </row>
    <row r="35" spans="6:6" s="4" customFormat="1" x14ac:dyDescent="0.2">
      <c r="F35" s="37"/>
    </row>
    <row r="36" spans="6:6" s="4" customFormat="1" x14ac:dyDescent="0.2">
      <c r="F36" s="37"/>
    </row>
    <row r="37" spans="6:6" s="4" customFormat="1" x14ac:dyDescent="0.2">
      <c r="F37" s="37"/>
    </row>
    <row r="38" spans="6:6" s="4" customFormat="1" x14ac:dyDescent="0.2">
      <c r="F38" s="37"/>
    </row>
    <row r="39" spans="6:6" s="4" customFormat="1" x14ac:dyDescent="0.2">
      <c r="F39" s="37"/>
    </row>
    <row r="40" spans="6:6" s="4" customFormat="1" x14ac:dyDescent="0.2">
      <c r="F40" s="37"/>
    </row>
    <row r="41" spans="6:6" s="4" customFormat="1" x14ac:dyDescent="0.2">
      <c r="F41" s="37"/>
    </row>
    <row r="42" spans="6:6" s="4" customFormat="1" x14ac:dyDescent="0.2">
      <c r="F42" s="37"/>
    </row>
    <row r="43" spans="6:6" s="4" customFormat="1" x14ac:dyDescent="0.2">
      <c r="F43" s="37"/>
    </row>
    <row r="44" spans="6:6" s="4" customFormat="1" x14ac:dyDescent="0.2">
      <c r="F44" s="37"/>
    </row>
    <row r="45" spans="6:6" s="4" customFormat="1" x14ac:dyDescent="0.2">
      <c r="F45" s="37"/>
    </row>
    <row r="46" spans="6:6" s="4" customFormat="1" x14ac:dyDescent="0.2">
      <c r="F46" s="37"/>
    </row>
    <row r="47" spans="6:6" s="4" customFormat="1" x14ac:dyDescent="0.2">
      <c r="F47" s="37"/>
    </row>
    <row r="48" spans="6: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ht="9.9" customHeight="1" x14ac:dyDescent="0.2">
      <c r="F70" s="37"/>
    </row>
    <row r="71" spans="3:8" s="4" customFormat="1" ht="13.5" hidden="1" customHeight="1" x14ac:dyDescent="0.2">
      <c r="F71" s="37"/>
      <c r="G71" s="38"/>
    </row>
    <row r="72" spans="3:8" s="13" customFormat="1" ht="10.8" hidden="1" x14ac:dyDescent="0.2">
      <c r="C72" s="39" t="s">
        <v>35</v>
      </c>
      <c r="D72" s="40"/>
      <c r="E72" s="38" t="s">
        <v>36</v>
      </c>
      <c r="F72" s="41" t="s">
        <v>37</v>
      </c>
      <c r="G72" s="38"/>
      <c r="H72" s="38"/>
    </row>
    <row r="73" spans="3:8" s="13" customFormat="1" ht="45" hidden="1" customHeight="1" x14ac:dyDescent="0.2">
      <c r="C73" s="42" t="s">
        <v>38</v>
      </c>
      <c r="D73" s="43" t="s">
        <v>32</v>
      </c>
      <c r="E73" s="38" t="s">
        <v>39</v>
      </c>
      <c r="F73" s="41" t="s">
        <v>39</v>
      </c>
      <c r="G73" s="38"/>
      <c r="H73" s="38"/>
    </row>
    <row r="74" spans="3:8" s="13" customFormat="1" ht="30.75" hidden="1" customHeight="1" x14ac:dyDescent="0.2">
      <c r="C74" s="44"/>
      <c r="D74" s="43" t="s">
        <v>40</v>
      </c>
      <c r="E74" s="38" t="s">
        <v>41</v>
      </c>
      <c r="F74" s="41" t="s">
        <v>42</v>
      </c>
      <c r="G74" s="38"/>
      <c r="H74" s="38"/>
    </row>
    <row r="75" spans="3:8" s="13" customFormat="1" ht="63" hidden="1" customHeight="1" x14ac:dyDescent="0.2">
      <c r="C75" s="45"/>
      <c r="D75" s="43" t="s">
        <v>43</v>
      </c>
      <c r="E75" s="38" t="s">
        <v>41</v>
      </c>
      <c r="F75" s="41" t="s">
        <v>42</v>
      </c>
      <c r="G75" s="38"/>
      <c r="H75" s="38"/>
    </row>
    <row r="76" spans="3:8" s="13" customFormat="1" ht="62.25" hidden="1" customHeight="1" x14ac:dyDescent="0.2">
      <c r="C76" s="44"/>
      <c r="D76" s="43" t="s">
        <v>44</v>
      </c>
      <c r="E76" s="38" t="s">
        <v>45</v>
      </c>
      <c r="F76" s="41" t="s">
        <v>46</v>
      </c>
      <c r="G76" s="38"/>
      <c r="H76" s="38"/>
    </row>
    <row r="77" spans="3:8" s="13" customFormat="1" ht="62.25" hidden="1" customHeight="1" x14ac:dyDescent="0.2">
      <c r="C77" s="46"/>
      <c r="D77" s="43" t="s">
        <v>47</v>
      </c>
      <c r="E77" s="38" t="s">
        <v>45</v>
      </c>
      <c r="F77" s="41" t="s">
        <v>46</v>
      </c>
      <c r="G77" s="38"/>
      <c r="H77" s="38"/>
    </row>
    <row r="78" spans="3:8" s="13" customFormat="1" ht="45" hidden="1" customHeight="1" x14ac:dyDescent="0.2">
      <c r="C78" s="44" t="s">
        <v>48</v>
      </c>
      <c r="D78" s="43" t="s">
        <v>32</v>
      </c>
      <c r="E78" s="38" t="s">
        <v>39</v>
      </c>
      <c r="F78" s="41" t="s">
        <v>39</v>
      </c>
      <c r="G78" s="38"/>
      <c r="H78" s="38"/>
    </row>
    <row r="79" spans="3:8" s="13" customFormat="1" ht="90.75" hidden="1" customHeight="1" x14ac:dyDescent="0.2">
      <c r="C79" s="44"/>
      <c r="D79" s="38" t="s">
        <v>33</v>
      </c>
      <c r="E79" s="38" t="s">
        <v>49</v>
      </c>
      <c r="F79" s="41" t="s">
        <v>46</v>
      </c>
      <c r="G79" s="38"/>
      <c r="H79" s="38"/>
    </row>
    <row r="80" spans="3:8" s="13" customFormat="1" ht="64.5" hidden="1" customHeight="1" x14ac:dyDescent="0.2">
      <c r="C80" s="46"/>
      <c r="D80" s="38" t="s">
        <v>50</v>
      </c>
      <c r="E80" s="38" t="s">
        <v>51</v>
      </c>
      <c r="F80" s="41" t="s">
        <v>46</v>
      </c>
      <c r="G80" s="38"/>
      <c r="H80" s="38"/>
    </row>
    <row r="81" spans="3:8" s="13" customFormat="1" ht="45" hidden="1" customHeight="1" x14ac:dyDescent="0.2">
      <c r="C81" s="42" t="s">
        <v>52</v>
      </c>
      <c r="D81" s="43" t="s">
        <v>32</v>
      </c>
      <c r="E81" s="38" t="s">
        <v>39</v>
      </c>
      <c r="F81" s="41" t="s">
        <v>39</v>
      </c>
      <c r="G81" s="38"/>
      <c r="H81" s="38"/>
    </row>
    <row r="82" spans="3:8" s="13" customFormat="1" ht="33" hidden="1" customHeight="1" x14ac:dyDescent="0.2">
      <c r="C82" s="44"/>
      <c r="D82" s="43" t="s">
        <v>40</v>
      </c>
      <c r="E82" s="38" t="s">
        <v>41</v>
      </c>
      <c r="F82" s="41" t="s">
        <v>42</v>
      </c>
      <c r="G82" s="38"/>
      <c r="H82" s="38"/>
    </row>
    <row r="83" spans="3:8" s="13" customFormat="1" ht="63" hidden="1" customHeight="1" x14ac:dyDescent="0.2">
      <c r="C83" s="45"/>
      <c r="D83" s="43" t="s">
        <v>43</v>
      </c>
      <c r="E83" s="38" t="s">
        <v>41</v>
      </c>
      <c r="F83" s="41" t="s">
        <v>42</v>
      </c>
      <c r="G83" s="38"/>
      <c r="H83" s="38"/>
    </row>
    <row r="84" spans="3:8" s="13" customFormat="1" ht="62.25" hidden="1" customHeight="1" x14ac:dyDescent="0.2">
      <c r="C84" s="44"/>
      <c r="D84" s="43" t="s">
        <v>44</v>
      </c>
      <c r="E84" s="38" t="s">
        <v>53</v>
      </c>
      <c r="F84" s="41" t="s">
        <v>46</v>
      </c>
      <c r="G84" s="38"/>
      <c r="H84" s="38"/>
    </row>
    <row r="85" spans="3:8" s="13" customFormat="1" ht="35.25" hidden="1" customHeight="1" x14ac:dyDescent="0.2">
      <c r="C85" s="46"/>
      <c r="D85" s="38" t="s">
        <v>54</v>
      </c>
      <c r="E85" s="38" t="s">
        <v>55</v>
      </c>
      <c r="F85" s="41" t="s">
        <v>46</v>
      </c>
      <c r="G85" s="38"/>
      <c r="H85" s="38"/>
    </row>
    <row r="86" spans="3:8" s="13" customFormat="1" ht="45" hidden="1" customHeight="1" x14ac:dyDescent="0.2">
      <c r="C86" s="44" t="s">
        <v>56</v>
      </c>
      <c r="D86" s="43" t="s">
        <v>32</v>
      </c>
      <c r="E86" s="38" t="s">
        <v>39</v>
      </c>
      <c r="F86" s="41" t="s">
        <v>39</v>
      </c>
      <c r="G86" s="38"/>
      <c r="H86" s="38"/>
    </row>
    <row r="87" spans="3:8" s="13" customFormat="1" ht="33" hidden="1" customHeight="1" x14ac:dyDescent="0.2">
      <c r="C87" s="44"/>
      <c r="D87" s="43" t="s">
        <v>40</v>
      </c>
      <c r="E87" s="38" t="s">
        <v>41</v>
      </c>
      <c r="F87" s="41" t="s">
        <v>42</v>
      </c>
      <c r="G87" s="38"/>
      <c r="H87" s="38"/>
    </row>
    <row r="88" spans="3:8" s="13" customFormat="1" ht="10.8" hidden="1" x14ac:dyDescent="0.2">
      <c r="C88" s="44"/>
      <c r="D88" s="38" t="s">
        <v>57</v>
      </c>
      <c r="E88" s="38" t="s">
        <v>58</v>
      </c>
      <c r="F88" s="41" t="s">
        <v>58</v>
      </c>
      <c r="G88" s="38"/>
      <c r="H88" s="38"/>
    </row>
    <row r="89" spans="3:8" s="13" customFormat="1" ht="10.8" hidden="1" x14ac:dyDescent="0.2">
      <c r="C89" s="46"/>
      <c r="D89" s="38" t="s">
        <v>59</v>
      </c>
      <c r="E89" s="38" t="s">
        <v>60</v>
      </c>
      <c r="F89" s="41" t="s">
        <v>60</v>
      </c>
      <c r="G89" s="38"/>
      <c r="H89" s="38"/>
    </row>
    <row r="90" spans="3:8" s="6" customFormat="1" ht="45" hidden="1" customHeight="1" x14ac:dyDescent="0.2">
      <c r="C90" s="47" t="s">
        <v>61</v>
      </c>
      <c r="D90" s="43" t="s">
        <v>32</v>
      </c>
      <c r="E90" s="38"/>
      <c r="F90" s="41"/>
      <c r="G90" s="48"/>
      <c r="H90" s="38" t="s">
        <v>39</v>
      </c>
    </row>
    <row r="91" spans="3:8" s="6" customFormat="1" ht="33" hidden="1" customHeight="1" x14ac:dyDescent="0.2">
      <c r="C91" s="49"/>
      <c r="D91" s="38" t="s">
        <v>62</v>
      </c>
      <c r="E91" s="48"/>
      <c r="F91" s="50"/>
      <c r="G91" s="48"/>
      <c r="H91" s="38" t="s">
        <v>63</v>
      </c>
    </row>
    <row r="92" spans="3:8" s="6" customFormat="1" ht="10.8" hidden="1" x14ac:dyDescent="0.2">
      <c r="C92" s="51"/>
      <c r="D92" s="38" t="s">
        <v>64</v>
      </c>
      <c r="E92" s="48"/>
      <c r="F92" s="50"/>
      <c r="G92" s="38"/>
      <c r="H92" s="48" t="s">
        <v>65</v>
      </c>
    </row>
    <row r="93" spans="3:8" s="6" customFormat="1" ht="45" hidden="1" customHeight="1" x14ac:dyDescent="0.2">
      <c r="C93" s="47" t="s">
        <v>61</v>
      </c>
      <c r="D93" s="43" t="s">
        <v>32</v>
      </c>
      <c r="E93" s="38"/>
      <c r="F93" s="41"/>
      <c r="G93" s="48"/>
      <c r="H93" s="38" t="s">
        <v>39</v>
      </c>
    </row>
    <row r="94" spans="3:8" s="6" customFormat="1" ht="33" hidden="1" customHeight="1" x14ac:dyDescent="0.2">
      <c r="C94" s="49"/>
      <c r="D94" s="38" t="s">
        <v>62</v>
      </c>
      <c r="E94" s="48"/>
      <c r="F94" s="50"/>
      <c r="G94" s="48"/>
      <c r="H94" s="38" t="s">
        <v>66</v>
      </c>
    </row>
    <row r="95" spans="3:8" s="6" customFormat="1" ht="10.8" hidden="1" x14ac:dyDescent="0.2">
      <c r="C95" s="51"/>
      <c r="D95" s="38" t="s">
        <v>64</v>
      </c>
      <c r="E95" s="48"/>
      <c r="F95" s="50"/>
      <c r="G95" s="38"/>
      <c r="H95" s="48" t="s">
        <v>65</v>
      </c>
    </row>
    <row r="96" spans="3:8" s="6" customFormat="1" ht="45" hidden="1" customHeight="1" x14ac:dyDescent="0.2">
      <c r="C96" s="47" t="s">
        <v>61</v>
      </c>
      <c r="D96" s="43" t="s">
        <v>32</v>
      </c>
      <c r="E96" s="38"/>
      <c r="F96" s="41"/>
      <c r="G96" s="48"/>
      <c r="H96" s="38" t="s">
        <v>39</v>
      </c>
    </row>
    <row r="97" spans="3:8" s="6" customFormat="1" ht="33" hidden="1" customHeight="1" x14ac:dyDescent="0.2">
      <c r="C97" s="49"/>
      <c r="D97" s="38" t="s">
        <v>62</v>
      </c>
      <c r="E97" s="48"/>
      <c r="F97" s="50"/>
      <c r="G97" s="48"/>
      <c r="H97" s="38" t="s">
        <v>67</v>
      </c>
    </row>
    <row r="98" spans="3:8" s="6" customFormat="1" ht="10.8" hidden="1" x14ac:dyDescent="0.2">
      <c r="C98" s="51"/>
      <c r="D98" s="38" t="s">
        <v>64</v>
      </c>
      <c r="E98" s="48"/>
      <c r="F98" s="50"/>
      <c r="G98" s="38"/>
      <c r="H98" s="48" t="s">
        <v>65</v>
      </c>
    </row>
    <row r="99" spans="3:8" s="6" customFormat="1" ht="45" hidden="1" customHeight="1" x14ac:dyDescent="0.2">
      <c r="C99" s="47" t="s">
        <v>61</v>
      </c>
      <c r="D99" s="43" t="s">
        <v>32</v>
      </c>
      <c r="E99" s="38"/>
      <c r="F99" s="41"/>
      <c r="G99" s="48"/>
      <c r="H99" s="38" t="s">
        <v>39</v>
      </c>
    </row>
    <row r="100" spans="3:8" s="6" customFormat="1" ht="33" hidden="1" customHeight="1" x14ac:dyDescent="0.2">
      <c r="C100" s="49"/>
      <c r="D100" s="38" t="s">
        <v>62</v>
      </c>
      <c r="E100" s="48"/>
      <c r="F100" s="50"/>
      <c r="G100" s="48"/>
      <c r="H100" s="38" t="s">
        <v>68</v>
      </c>
    </row>
    <row r="101" spans="3:8" s="6" customFormat="1" hidden="1" x14ac:dyDescent="0.2">
      <c r="C101" s="51"/>
      <c r="D101" s="38" t="s">
        <v>64</v>
      </c>
      <c r="E101" s="48"/>
      <c r="F101" s="50"/>
      <c r="G101" s="4"/>
      <c r="H101" s="48" t="s">
        <v>65</v>
      </c>
    </row>
    <row r="102" spans="3:8" s="4" customFormat="1" hidden="1" x14ac:dyDescent="0.2">
      <c r="F102" s="37"/>
    </row>
    <row r="103" spans="3:8" s="4" customFormat="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sheetPr>
  <dimension ref="A1:G16"/>
  <sheetViews>
    <sheetView view="pageBreakPreview" zoomScaleNormal="100" workbookViewId="0">
      <selection activeCell="F16" sqref="F16"/>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44" t="s">
        <v>229</v>
      </c>
      <c r="B1" s="244"/>
      <c r="C1" s="64"/>
      <c r="D1" s="64"/>
    </row>
    <row r="2" spans="1:7" ht="24" customHeight="1" x14ac:dyDescent="0.2">
      <c r="A2" s="254" t="s">
        <v>218</v>
      </c>
      <c r="B2" s="254"/>
      <c r="C2" s="254"/>
      <c r="D2" s="254"/>
      <c r="E2" s="254"/>
    </row>
    <row r="3" spans="1:7" ht="24" customHeight="1" x14ac:dyDescent="0.2">
      <c r="A3" s="139"/>
      <c r="B3" s="139"/>
      <c r="C3" s="139"/>
      <c r="D3" s="139"/>
      <c r="E3" s="139"/>
    </row>
    <row r="4" spans="1:7" s="4" customFormat="1" ht="36" customHeight="1" x14ac:dyDescent="0.2">
      <c r="A4" s="82"/>
      <c r="B4" s="82"/>
      <c r="C4" s="2" t="s">
        <v>0</v>
      </c>
      <c r="D4" s="255" t="str">
        <f>'2-1提出書類'!A4</f>
        <v>河川改修工事（清水川）</v>
      </c>
      <c r="E4" s="255"/>
      <c r="F4" s="241"/>
      <c r="G4" s="241"/>
    </row>
    <row r="5" spans="1:7" s="4" customFormat="1" ht="27" customHeight="1" x14ac:dyDescent="0.2">
      <c r="A5" s="82"/>
      <c r="B5" s="82"/>
      <c r="C5" s="2" t="s">
        <v>2</v>
      </c>
      <c r="D5" s="256"/>
      <c r="E5" s="256"/>
      <c r="F5" s="241"/>
      <c r="G5" s="241"/>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16" t="s">
        <v>217</v>
      </c>
      <c r="B8" s="292"/>
      <c r="C8" s="292"/>
      <c r="D8" s="292"/>
      <c r="E8" s="292"/>
    </row>
    <row r="9" spans="1:7" ht="30" customHeight="1" thickTop="1" x14ac:dyDescent="0.2">
      <c r="A9" s="317" t="s">
        <v>222</v>
      </c>
      <c r="B9" s="317"/>
      <c r="C9" s="142" t="s">
        <v>220</v>
      </c>
      <c r="D9" s="143" t="s">
        <v>221</v>
      </c>
      <c r="E9" s="142" t="s">
        <v>219</v>
      </c>
    </row>
    <row r="10" spans="1:7" s="6" customFormat="1" ht="24" customHeight="1" x14ac:dyDescent="0.2">
      <c r="A10" s="128" t="s">
        <v>114</v>
      </c>
      <c r="B10" s="240" t="s">
        <v>253</v>
      </c>
      <c r="C10" s="240"/>
      <c r="D10" s="240"/>
      <c r="E10" s="240"/>
    </row>
    <row r="11" spans="1:7" ht="24" customHeight="1" x14ac:dyDescent="0.2">
      <c r="A11" s="140" t="s">
        <v>9</v>
      </c>
      <c r="B11" s="315" t="s">
        <v>252</v>
      </c>
      <c r="C11" s="315"/>
      <c r="D11" s="315"/>
      <c r="E11" s="315"/>
      <c r="F11" s="13"/>
      <c r="G11" s="13"/>
    </row>
    <row r="16" spans="1:7" ht="39.75" customHeight="1" x14ac:dyDescent="0.2">
      <c r="A16" s="82"/>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L40"/>
  <sheetViews>
    <sheetView view="pageBreakPreview" topLeftCell="A25" zoomScaleNormal="100" workbookViewId="0">
      <selection activeCell="A2" sqref="A2"/>
    </sheetView>
  </sheetViews>
  <sheetFormatPr defaultRowHeight="13.2" x14ac:dyDescent="0.2"/>
  <cols>
    <col min="1" max="1" width="2.33203125" customWidth="1"/>
    <col min="2" max="2" width="1.6640625" customWidth="1"/>
    <col min="3" max="3" width="2.6640625" bestFit="1" customWidth="1"/>
    <col min="4" max="4" width="31.21875" customWidth="1"/>
    <col min="5" max="5" width="7.88671875" bestFit="1" customWidth="1"/>
    <col min="6" max="6" width="3.109375" customWidth="1"/>
    <col min="7" max="9" width="11.77734375" customWidth="1"/>
    <col min="10" max="10" width="10" customWidth="1"/>
    <col min="11" max="11" width="2" customWidth="1"/>
    <col min="12" max="12" width="5.21875" bestFit="1" customWidth="1"/>
    <col min="13" max="13" width="2.21875" customWidth="1"/>
  </cols>
  <sheetData>
    <row r="1" spans="1:12" ht="12" customHeight="1" x14ac:dyDescent="0.2">
      <c r="A1" t="s">
        <v>230</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191" t="s">
        <v>79</v>
      </c>
      <c r="B3" s="191"/>
      <c r="C3" s="191"/>
      <c r="D3" s="191"/>
      <c r="E3" s="191"/>
      <c r="F3" s="191"/>
      <c r="G3" s="191"/>
      <c r="H3" s="191"/>
      <c r="I3" s="191"/>
      <c r="J3" s="191"/>
      <c r="K3" s="191"/>
      <c r="L3" s="191"/>
    </row>
    <row r="4" spans="1:12" ht="52.5" customHeight="1" x14ac:dyDescent="0.2">
      <c r="A4" s="14" t="s">
        <v>80</v>
      </c>
      <c r="B4" s="16"/>
      <c r="C4" s="16"/>
      <c r="D4" s="16"/>
      <c r="E4" s="16"/>
      <c r="F4" s="16"/>
      <c r="G4" s="16"/>
      <c r="H4" s="16"/>
      <c r="I4" s="16"/>
      <c r="J4" s="16"/>
      <c r="K4" s="16"/>
      <c r="L4" s="16"/>
    </row>
    <row r="5" spans="1:12" ht="14.25" customHeight="1" x14ac:dyDescent="0.2">
      <c r="A5" s="346" t="s">
        <v>115</v>
      </c>
      <c r="B5" s="151"/>
      <c r="C5" s="151"/>
      <c r="D5" s="151"/>
      <c r="E5" s="151"/>
      <c r="F5" s="151"/>
      <c r="G5" s="151"/>
      <c r="H5" s="151"/>
      <c r="I5" s="151"/>
      <c r="J5" s="151"/>
      <c r="K5" s="151"/>
      <c r="L5" s="151"/>
    </row>
    <row r="6" spans="1:12" ht="14.25" customHeight="1" x14ac:dyDescent="0.2">
      <c r="A6" s="151"/>
      <c r="B6" s="151"/>
      <c r="C6" s="151"/>
      <c r="D6" s="151"/>
      <c r="E6" s="151"/>
      <c r="F6" s="151"/>
      <c r="G6" s="151"/>
      <c r="H6" s="151"/>
      <c r="I6" s="151"/>
      <c r="J6" s="151"/>
      <c r="K6" s="151"/>
      <c r="L6" s="151"/>
    </row>
    <row r="7" spans="1:12" x14ac:dyDescent="0.2">
      <c r="A7" s="344" t="s">
        <v>197</v>
      </c>
      <c r="B7" s="345"/>
      <c r="C7" s="345"/>
      <c r="D7" s="345"/>
      <c r="E7" s="345"/>
      <c r="F7" s="345"/>
      <c r="G7" s="345"/>
      <c r="H7" s="345"/>
      <c r="I7" s="345"/>
      <c r="J7" s="345"/>
      <c r="K7" s="345"/>
      <c r="L7" s="345"/>
    </row>
    <row r="8" spans="1:12" x14ac:dyDescent="0.2">
      <c r="A8" s="345"/>
      <c r="B8" s="345"/>
      <c r="C8" s="345"/>
      <c r="D8" s="345"/>
      <c r="E8" s="345"/>
      <c r="F8" s="345"/>
      <c r="G8" s="345"/>
      <c r="H8" s="345"/>
      <c r="I8" s="345"/>
      <c r="J8" s="345"/>
      <c r="K8" s="345"/>
      <c r="L8" s="345"/>
    </row>
    <row r="9" spans="1:12" x14ac:dyDescent="0.2">
      <c r="A9" s="14"/>
      <c r="B9" s="16"/>
      <c r="C9" s="16"/>
      <c r="D9" s="16"/>
      <c r="E9" s="16"/>
      <c r="F9" s="16"/>
      <c r="G9" s="16"/>
      <c r="H9" s="16"/>
      <c r="I9" s="16"/>
      <c r="J9" s="16"/>
      <c r="K9" s="16"/>
      <c r="L9" s="16"/>
    </row>
    <row r="10" spans="1:12" ht="24.9" customHeight="1" x14ac:dyDescent="0.2">
      <c r="A10" s="13"/>
      <c r="B10" s="13"/>
      <c r="C10" s="13"/>
      <c r="D10" s="13"/>
      <c r="E10" s="13"/>
      <c r="F10" s="13"/>
      <c r="G10" s="17" t="s">
        <v>22</v>
      </c>
      <c r="H10" s="340" t="str">
        <f>'2-1提出書類'!A4</f>
        <v>河川改修工事（清水川）</v>
      </c>
      <c r="I10" s="340"/>
      <c r="J10" s="340"/>
      <c r="K10" s="340"/>
      <c r="L10" s="340"/>
    </row>
    <row r="11" spans="1:12" ht="24.9" customHeight="1" x14ac:dyDescent="0.2">
      <c r="A11" s="13"/>
      <c r="B11" s="13"/>
      <c r="C11" s="13"/>
      <c r="D11" s="13"/>
      <c r="E11" s="13"/>
      <c r="F11" s="13"/>
      <c r="G11" s="17" t="s">
        <v>21</v>
      </c>
      <c r="H11" s="295"/>
      <c r="I11" s="295"/>
      <c r="J11" s="295"/>
      <c r="K11" s="295"/>
      <c r="L11" s="295"/>
    </row>
    <row r="12" spans="1:12" ht="24.9" customHeight="1" x14ac:dyDescent="0.2">
      <c r="A12" s="13"/>
      <c r="B12" s="13"/>
      <c r="C12" s="13"/>
      <c r="D12" s="13"/>
      <c r="E12" s="13"/>
      <c r="F12" s="13"/>
      <c r="G12" s="17" t="s">
        <v>20</v>
      </c>
      <c r="H12" s="295"/>
      <c r="I12" s="295"/>
      <c r="J12" s="295"/>
      <c r="K12" s="295"/>
      <c r="L12" s="295"/>
    </row>
    <row r="13" spans="1:12" x14ac:dyDescent="0.2">
      <c r="A13" s="13"/>
      <c r="B13" s="3"/>
      <c r="C13" s="3"/>
    </row>
    <row r="14" spans="1:12" ht="4.5" customHeight="1" x14ac:dyDescent="0.2">
      <c r="A14" s="13"/>
    </row>
    <row r="15" spans="1:12" x14ac:dyDescent="0.2">
      <c r="A15" s="13"/>
      <c r="C15" s="88"/>
      <c r="D15" t="s">
        <v>116</v>
      </c>
      <c r="J15" s="57"/>
      <c r="K15" s="57"/>
    </row>
    <row r="16" spans="1:12" ht="4.5" customHeight="1" x14ac:dyDescent="0.2">
      <c r="A16" s="13"/>
      <c r="J16" s="57"/>
      <c r="K16" s="57"/>
    </row>
    <row r="17" spans="2:12" ht="24" customHeight="1" x14ac:dyDescent="0.2">
      <c r="B17" s="89"/>
      <c r="C17" s="90"/>
      <c r="D17" s="90"/>
      <c r="E17" s="91"/>
      <c r="F17" s="92" t="s">
        <v>117</v>
      </c>
      <c r="G17" s="93"/>
      <c r="H17" s="93"/>
      <c r="I17" s="93"/>
      <c r="J17" s="93"/>
      <c r="K17" s="93"/>
      <c r="L17" s="94"/>
    </row>
    <row r="18" spans="2:12" ht="18.75" customHeight="1" x14ac:dyDescent="0.2">
      <c r="B18" s="347" t="s">
        <v>118</v>
      </c>
      <c r="C18" s="348"/>
      <c r="D18" s="349"/>
      <c r="E18" s="95">
        <v>0.2</v>
      </c>
      <c r="F18" s="347" t="s">
        <v>119</v>
      </c>
      <c r="G18" s="353"/>
      <c r="H18" s="353"/>
      <c r="I18" s="353"/>
      <c r="J18" s="353"/>
      <c r="K18" s="353"/>
      <c r="L18" s="349"/>
    </row>
    <row r="19" spans="2:12" ht="18.75" customHeight="1" x14ac:dyDescent="0.2">
      <c r="B19" s="347" t="s">
        <v>120</v>
      </c>
      <c r="C19" s="355"/>
      <c r="D19" s="355"/>
      <c r="E19" s="323"/>
      <c r="F19" s="90"/>
      <c r="G19" s="90"/>
      <c r="H19" s="90"/>
      <c r="I19" s="90"/>
      <c r="J19" s="90"/>
      <c r="K19" s="90"/>
      <c r="L19" s="91"/>
    </row>
    <row r="20" spans="2:12" ht="48.75" customHeight="1" x14ac:dyDescent="0.2">
      <c r="B20" s="96"/>
      <c r="C20" s="356" t="s">
        <v>121</v>
      </c>
      <c r="D20" s="357"/>
      <c r="E20" s="97"/>
      <c r="F20" s="305" t="s">
        <v>122</v>
      </c>
      <c r="G20" s="215"/>
      <c r="H20" s="215"/>
      <c r="I20" s="215"/>
      <c r="J20" s="215"/>
      <c r="K20" s="215"/>
      <c r="L20" s="306"/>
    </row>
    <row r="21" spans="2:12" ht="48.75" customHeight="1" thickBot="1" x14ac:dyDescent="0.25">
      <c r="B21" s="98"/>
      <c r="C21" s="358" t="s">
        <v>123</v>
      </c>
      <c r="D21" s="359"/>
      <c r="E21" s="99"/>
      <c r="F21" s="350"/>
      <c r="G21" s="351"/>
      <c r="H21" s="351"/>
      <c r="I21" s="351"/>
      <c r="J21" s="351"/>
      <c r="K21" s="351"/>
      <c r="L21" s="352"/>
    </row>
    <row r="22" spans="2:12" ht="30" customHeight="1" thickBot="1" x14ac:dyDescent="0.25">
      <c r="B22" s="98"/>
      <c r="C22" s="338" t="s">
        <v>124</v>
      </c>
      <c r="D22" s="339"/>
      <c r="E22" s="100">
        <f>E20+E21*0.5</f>
        <v>0</v>
      </c>
      <c r="F22" s="348" t="s">
        <v>125</v>
      </c>
      <c r="G22" s="353"/>
      <c r="H22" s="353"/>
      <c r="I22" s="353"/>
      <c r="J22" s="353"/>
      <c r="K22" s="353"/>
      <c r="L22" s="349"/>
    </row>
    <row r="23" spans="2:12" ht="18.75" customHeight="1" x14ac:dyDescent="0.2">
      <c r="B23" s="347" t="s">
        <v>126</v>
      </c>
      <c r="C23" s="320"/>
      <c r="D23" s="320"/>
      <c r="E23" s="354"/>
      <c r="F23" s="90"/>
      <c r="G23" s="90"/>
      <c r="H23" s="90"/>
      <c r="I23" s="90"/>
      <c r="J23" s="101"/>
      <c r="K23" s="101"/>
      <c r="L23" s="91"/>
    </row>
    <row r="24" spans="2:12" ht="41.25" customHeight="1" x14ac:dyDescent="0.2">
      <c r="B24" s="96"/>
      <c r="C24" s="330" t="s">
        <v>127</v>
      </c>
      <c r="D24" s="102" t="s">
        <v>128</v>
      </c>
      <c r="E24" s="103"/>
      <c r="F24" s="341" t="s">
        <v>145</v>
      </c>
      <c r="G24" s="342"/>
      <c r="H24" s="342"/>
      <c r="I24" s="342"/>
      <c r="J24" s="342"/>
      <c r="K24" s="342"/>
      <c r="L24" s="343"/>
    </row>
    <row r="25" spans="2:12" ht="41.25" customHeight="1" x14ac:dyDescent="0.2">
      <c r="B25" s="98"/>
      <c r="C25" s="331"/>
      <c r="D25" s="104" t="s">
        <v>129</v>
      </c>
      <c r="E25" s="105"/>
      <c r="F25" s="341"/>
      <c r="G25" s="342"/>
      <c r="H25" s="342"/>
      <c r="I25" s="342"/>
      <c r="J25" s="342"/>
      <c r="K25" s="342"/>
      <c r="L25" s="343"/>
    </row>
    <row r="26" spans="2:12" ht="41.25" customHeight="1" x14ac:dyDescent="0.2">
      <c r="B26" s="98"/>
      <c r="C26" s="332"/>
      <c r="D26" s="106" t="s">
        <v>130</v>
      </c>
      <c r="E26" s="107"/>
      <c r="F26" s="341"/>
      <c r="G26" s="342"/>
      <c r="H26" s="342"/>
      <c r="I26" s="342"/>
      <c r="J26" s="342"/>
      <c r="K26" s="342"/>
      <c r="L26" s="343"/>
    </row>
    <row r="27" spans="2:12" ht="41.25" customHeight="1" x14ac:dyDescent="0.2">
      <c r="B27" s="98"/>
      <c r="C27" s="331" t="s">
        <v>131</v>
      </c>
      <c r="D27" s="108" t="s">
        <v>132</v>
      </c>
      <c r="E27" s="97"/>
      <c r="F27" s="341"/>
      <c r="G27" s="342"/>
      <c r="H27" s="342"/>
      <c r="I27" s="342"/>
      <c r="J27" s="342"/>
      <c r="K27" s="342"/>
      <c r="L27" s="343"/>
    </row>
    <row r="28" spans="2:12" ht="41.25" customHeight="1" x14ac:dyDescent="0.2">
      <c r="B28" s="98"/>
      <c r="C28" s="331"/>
      <c r="D28" s="109" t="s">
        <v>133</v>
      </c>
      <c r="E28" s="110"/>
      <c r="F28" s="341"/>
      <c r="G28" s="342"/>
      <c r="H28" s="342"/>
      <c r="I28" s="342"/>
      <c r="J28" s="342"/>
      <c r="K28" s="342"/>
      <c r="L28" s="343"/>
    </row>
    <row r="29" spans="2:12" ht="41.25" customHeight="1" thickBot="1" x14ac:dyDescent="0.25">
      <c r="B29" s="98"/>
      <c r="C29" s="333"/>
      <c r="D29" s="111" t="s">
        <v>134</v>
      </c>
      <c r="E29" s="99"/>
      <c r="F29" s="341"/>
      <c r="G29" s="342"/>
      <c r="H29" s="342"/>
      <c r="I29" s="342"/>
      <c r="J29" s="342"/>
      <c r="K29" s="342"/>
      <c r="L29" s="343"/>
    </row>
    <row r="30" spans="2:12" ht="20.100000000000001" customHeight="1" thickBot="1" x14ac:dyDescent="0.25">
      <c r="B30" s="98"/>
      <c r="C30" s="338" t="s">
        <v>135</v>
      </c>
      <c r="D30" s="339"/>
      <c r="E30" s="100">
        <f>E24*2+E25+E26+E27+E28*0.5+E29*0.5</f>
        <v>0</v>
      </c>
      <c r="F30" s="335" t="s">
        <v>136</v>
      </c>
      <c r="G30" s="336"/>
      <c r="H30" s="336"/>
      <c r="I30" s="336"/>
      <c r="J30" s="336"/>
      <c r="K30" s="337"/>
      <c r="L30" s="336"/>
    </row>
    <row r="31" spans="2:12" ht="29.25" customHeight="1" x14ac:dyDescent="0.2">
      <c r="B31" s="319" t="s">
        <v>137</v>
      </c>
      <c r="C31" s="320"/>
      <c r="D31" s="321"/>
      <c r="E31" s="325" t="str">
        <f>IF(E22=0," ",ROUND(E30/(E22-(ROUNDDOWN(E22*E18,0))),5))</f>
        <v xml:space="preserve"> </v>
      </c>
      <c r="F31" s="112" t="s">
        <v>138</v>
      </c>
      <c r="G31" s="113"/>
      <c r="H31" s="113"/>
      <c r="I31" s="113"/>
      <c r="J31" s="113"/>
      <c r="K31" s="112"/>
      <c r="L31" s="329" t="s">
        <v>139</v>
      </c>
    </row>
    <row r="32" spans="2:12" ht="29.25" customHeight="1" thickBot="1" x14ac:dyDescent="0.25">
      <c r="B32" s="322"/>
      <c r="C32" s="323"/>
      <c r="D32" s="324"/>
      <c r="E32" s="326"/>
      <c r="F32" s="114"/>
      <c r="G32" s="327" t="s">
        <v>140</v>
      </c>
      <c r="H32" s="328"/>
      <c r="I32" s="328"/>
      <c r="J32" s="328"/>
      <c r="K32" s="328"/>
      <c r="L32" s="251"/>
    </row>
    <row r="33" spans="1:12" ht="20.100000000000001" customHeight="1" x14ac:dyDescent="0.2">
      <c r="J33" s="57"/>
      <c r="K33" s="57"/>
    </row>
    <row r="34" spans="1:12" ht="12" customHeight="1" x14ac:dyDescent="0.2">
      <c r="A34" s="334" t="s">
        <v>198</v>
      </c>
      <c r="B34" s="334"/>
      <c r="C34" s="334"/>
      <c r="D34" s="334"/>
      <c r="E34" s="334"/>
      <c r="F34" s="334"/>
      <c r="G34" s="334"/>
      <c r="H34" s="334"/>
      <c r="I34" s="334"/>
      <c r="J34" s="334"/>
      <c r="K34" s="334"/>
      <c r="L34" s="151"/>
    </row>
    <row r="35" spans="1:12" ht="12" customHeight="1" x14ac:dyDescent="0.2">
      <c r="A35" s="334"/>
      <c r="B35" s="334"/>
      <c r="C35" s="334"/>
      <c r="D35" s="334"/>
      <c r="E35" s="334"/>
      <c r="F35" s="334"/>
      <c r="G35" s="334"/>
      <c r="H35" s="334"/>
      <c r="I35" s="334"/>
      <c r="J35" s="334"/>
      <c r="K35" s="334"/>
      <c r="L35" s="151"/>
    </row>
    <row r="36" spans="1:12" ht="12" customHeight="1" x14ac:dyDescent="0.2">
      <c r="A36" s="334"/>
      <c r="B36" s="334"/>
      <c r="C36" s="334"/>
      <c r="D36" s="334"/>
      <c r="E36" s="334"/>
      <c r="F36" s="334"/>
      <c r="G36" s="334"/>
      <c r="H36" s="334"/>
      <c r="I36" s="334"/>
      <c r="J36" s="334"/>
      <c r="K36" s="334"/>
      <c r="L36" s="151"/>
    </row>
    <row r="37" spans="1:12" ht="12" customHeight="1" x14ac:dyDescent="0.2">
      <c r="A37" s="334"/>
      <c r="B37" s="334"/>
      <c r="C37" s="334"/>
      <c r="D37" s="334"/>
      <c r="E37" s="334"/>
      <c r="F37" s="334"/>
      <c r="G37" s="334"/>
      <c r="H37" s="334"/>
      <c r="I37" s="334"/>
      <c r="J37" s="334"/>
      <c r="K37" s="334"/>
      <c r="L37" s="151"/>
    </row>
    <row r="38" spans="1:12" ht="12" customHeight="1" x14ac:dyDescent="0.2">
      <c r="A38" s="318" t="s">
        <v>199</v>
      </c>
      <c r="B38" s="318"/>
      <c r="C38" s="318"/>
      <c r="D38" s="318"/>
      <c r="E38" s="318"/>
      <c r="F38" s="318"/>
      <c r="G38" s="318"/>
      <c r="H38" s="318"/>
      <c r="I38" s="318"/>
      <c r="J38" s="318"/>
      <c r="K38" s="318"/>
      <c r="L38" s="318"/>
    </row>
    <row r="39" spans="1:12" ht="12" customHeight="1" x14ac:dyDescent="0.2">
      <c r="A39" s="318"/>
      <c r="B39" s="318"/>
      <c r="C39" s="318"/>
      <c r="D39" s="318"/>
      <c r="E39" s="318"/>
      <c r="F39" s="318"/>
      <c r="G39" s="318"/>
      <c r="H39" s="318"/>
      <c r="I39" s="318"/>
      <c r="J39" s="318"/>
      <c r="K39" s="318"/>
      <c r="L39" s="318"/>
    </row>
    <row r="40" spans="1:12" ht="12" customHeight="1" x14ac:dyDescent="0.2">
      <c r="A40" s="318"/>
      <c r="B40" s="318"/>
      <c r="C40" s="318"/>
      <c r="D40" s="318"/>
      <c r="E40" s="318"/>
      <c r="F40" s="318"/>
      <c r="G40" s="318"/>
      <c r="H40" s="318"/>
      <c r="I40" s="318"/>
      <c r="J40" s="318"/>
      <c r="K40" s="318"/>
      <c r="L40" s="318"/>
    </row>
  </sheetData>
  <mergeCells count="26">
    <mergeCell ref="A3:L3"/>
    <mergeCell ref="H10:L10"/>
    <mergeCell ref="H11:L11"/>
    <mergeCell ref="F24:L29"/>
    <mergeCell ref="A7:L8"/>
    <mergeCell ref="A5:L6"/>
    <mergeCell ref="H12:L12"/>
    <mergeCell ref="B18:D18"/>
    <mergeCell ref="F20:L21"/>
    <mergeCell ref="F22:L22"/>
    <mergeCell ref="F18:L18"/>
    <mergeCell ref="B23:E23"/>
    <mergeCell ref="B19:E19"/>
    <mergeCell ref="C20:D20"/>
    <mergeCell ref="C21:D21"/>
    <mergeCell ref="C22:D22"/>
    <mergeCell ref="C24:C26"/>
    <mergeCell ref="C27:C29"/>
    <mergeCell ref="A34:L37"/>
    <mergeCell ref="F30:L30"/>
    <mergeCell ref="C30:D30"/>
    <mergeCell ref="A38:L40"/>
    <mergeCell ref="B31:D32"/>
    <mergeCell ref="E31:E32"/>
    <mergeCell ref="G32:K32"/>
    <mergeCell ref="L31:L32"/>
  </mergeCells>
  <phoneticPr fontId="2"/>
  <printOptions horizontalCentered="1"/>
  <pageMargins left="0.59055118110236227" right="0.19685039370078741" top="0.39370078740157483" bottom="0" header="0.51181102362204722" footer="0.51181102362204722"/>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53"/>
    <pageSetUpPr fitToPage="1"/>
  </sheetPr>
  <dimension ref="A1:I37"/>
  <sheetViews>
    <sheetView view="pageBreakPreview" topLeftCell="A6" zoomScaleNormal="100" zoomScaleSheetLayoutView="100" workbookViewId="0">
      <selection activeCell="J8" sqref="J8"/>
    </sheetView>
  </sheetViews>
  <sheetFormatPr defaultRowHeight="13.2" x14ac:dyDescent="0.2"/>
  <cols>
    <col min="4" max="5" width="17" customWidth="1"/>
  </cols>
  <sheetData>
    <row r="1" spans="1:9" ht="18.600000000000001" customHeight="1" x14ac:dyDescent="0.2">
      <c r="A1" t="s">
        <v>231</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191" t="s">
        <v>223</v>
      </c>
      <c r="B4" s="191"/>
      <c r="C4" s="191"/>
      <c r="D4" s="191"/>
      <c r="E4" s="191"/>
      <c r="F4" s="191"/>
      <c r="G4" s="191"/>
      <c r="H4" s="191"/>
      <c r="I4" s="191"/>
    </row>
    <row r="5" spans="1:9" ht="21" customHeight="1" x14ac:dyDescent="0.2">
      <c r="A5" s="1"/>
      <c r="B5" s="1"/>
      <c r="C5" s="1"/>
      <c r="D5" s="1"/>
      <c r="E5" s="1"/>
      <c r="F5" s="1"/>
      <c r="G5" s="1"/>
      <c r="H5" s="1"/>
      <c r="I5" s="1"/>
    </row>
    <row r="6" spans="1:9" ht="30" customHeight="1" x14ac:dyDescent="0.2">
      <c r="A6" s="13"/>
      <c r="B6" s="13"/>
      <c r="C6" s="13"/>
      <c r="D6" s="13"/>
      <c r="E6" s="2" t="s">
        <v>0</v>
      </c>
      <c r="F6" s="375" t="str">
        <f>'2-1提出書類'!A4</f>
        <v>河川改修工事（清水川）</v>
      </c>
      <c r="G6" s="375"/>
      <c r="H6" s="375"/>
      <c r="I6" s="375"/>
    </row>
    <row r="7" spans="1:9" ht="30" customHeight="1" x14ac:dyDescent="0.2">
      <c r="A7" s="13"/>
      <c r="B7" s="13"/>
      <c r="C7" s="13"/>
      <c r="D7" s="13"/>
      <c r="E7" s="2" t="s">
        <v>2</v>
      </c>
      <c r="F7" s="295"/>
      <c r="G7" s="295"/>
      <c r="H7" s="295"/>
      <c r="I7" s="295"/>
    </row>
    <row r="8" spans="1:9" ht="15.6" customHeight="1" thickBot="1" x14ac:dyDescent="0.25">
      <c r="B8" s="3"/>
    </row>
    <row r="9" spans="1:9" ht="30" customHeight="1" thickBot="1" x14ac:dyDescent="0.25">
      <c r="A9" s="376" t="s">
        <v>1</v>
      </c>
      <c r="B9" s="377"/>
      <c r="C9" s="377"/>
      <c r="D9" s="377" t="s">
        <v>14</v>
      </c>
      <c r="E9" s="377"/>
      <c r="F9" s="377"/>
      <c r="G9" s="377"/>
      <c r="H9" s="377"/>
      <c r="I9" s="378"/>
    </row>
    <row r="10" spans="1:9" ht="27" customHeight="1" x14ac:dyDescent="0.2">
      <c r="A10" s="382" t="s">
        <v>167</v>
      </c>
      <c r="B10" s="383"/>
      <c r="C10" s="384"/>
      <c r="D10" s="379" t="s">
        <v>209</v>
      </c>
      <c r="E10" s="380"/>
      <c r="F10" s="380"/>
      <c r="G10" s="380"/>
      <c r="H10" s="380"/>
      <c r="I10" s="381"/>
    </row>
    <row r="11" spans="1:9" ht="27" customHeight="1" x14ac:dyDescent="0.2">
      <c r="A11" s="385"/>
      <c r="B11" s="334"/>
      <c r="C11" s="386"/>
      <c r="D11" s="369"/>
      <c r="E11" s="369"/>
      <c r="F11" s="369"/>
      <c r="G11" s="369"/>
      <c r="H11" s="369"/>
      <c r="I11" s="370"/>
    </row>
    <row r="12" spans="1:9" ht="27" customHeight="1" x14ac:dyDescent="0.2">
      <c r="A12" s="385"/>
      <c r="B12" s="334"/>
      <c r="C12" s="386"/>
      <c r="D12" s="371"/>
      <c r="E12" s="371"/>
      <c r="F12" s="371"/>
      <c r="G12" s="371"/>
      <c r="H12" s="371"/>
      <c r="I12" s="372"/>
    </row>
    <row r="13" spans="1:9" ht="27" customHeight="1" x14ac:dyDescent="0.2">
      <c r="A13" s="385"/>
      <c r="B13" s="334"/>
      <c r="C13" s="386"/>
      <c r="D13" s="371"/>
      <c r="E13" s="371"/>
      <c r="F13" s="371"/>
      <c r="G13" s="371"/>
      <c r="H13" s="371"/>
      <c r="I13" s="372"/>
    </row>
    <row r="14" spans="1:9" ht="27" customHeight="1" x14ac:dyDescent="0.2">
      <c r="A14" s="385"/>
      <c r="B14" s="334"/>
      <c r="C14" s="386"/>
      <c r="D14" s="368" t="s">
        <v>208</v>
      </c>
      <c r="E14" s="369"/>
      <c r="F14" s="369"/>
      <c r="G14" s="369"/>
      <c r="H14" s="369"/>
      <c r="I14" s="370"/>
    </row>
    <row r="15" spans="1:9" ht="27" customHeight="1" x14ac:dyDescent="0.2">
      <c r="A15" s="385"/>
      <c r="B15" s="334"/>
      <c r="C15" s="386"/>
      <c r="D15" s="369"/>
      <c r="E15" s="369"/>
      <c r="F15" s="369"/>
      <c r="G15" s="369"/>
      <c r="H15" s="369"/>
      <c r="I15" s="370"/>
    </row>
    <row r="16" spans="1:9" ht="27" customHeight="1" x14ac:dyDescent="0.2">
      <c r="A16" s="385"/>
      <c r="B16" s="334"/>
      <c r="C16" s="386"/>
      <c r="D16" s="371"/>
      <c r="E16" s="371"/>
      <c r="F16" s="371"/>
      <c r="G16" s="371"/>
      <c r="H16" s="371"/>
      <c r="I16" s="372"/>
    </row>
    <row r="17" spans="1:9" ht="27" customHeight="1" x14ac:dyDescent="0.2">
      <c r="A17" s="385"/>
      <c r="B17" s="334"/>
      <c r="C17" s="386"/>
      <c r="D17" s="371"/>
      <c r="E17" s="371"/>
      <c r="F17" s="371"/>
      <c r="G17" s="371"/>
      <c r="H17" s="371"/>
      <c r="I17" s="372"/>
    </row>
    <row r="18" spans="1:9" ht="24" customHeight="1" x14ac:dyDescent="0.2">
      <c r="A18" s="385"/>
      <c r="B18" s="334"/>
      <c r="C18" s="386"/>
      <c r="D18" s="368" t="s">
        <v>200</v>
      </c>
      <c r="E18" s="369"/>
      <c r="F18" s="369"/>
      <c r="G18" s="369"/>
      <c r="H18" s="369"/>
      <c r="I18" s="370"/>
    </row>
    <row r="19" spans="1:9" ht="24" customHeight="1" x14ac:dyDescent="0.2">
      <c r="A19" s="385"/>
      <c r="B19" s="334"/>
      <c r="C19" s="386"/>
      <c r="D19" s="369"/>
      <c r="E19" s="369"/>
      <c r="F19" s="369"/>
      <c r="G19" s="369"/>
      <c r="H19" s="369"/>
      <c r="I19" s="370"/>
    </row>
    <row r="20" spans="1:9" ht="24" customHeight="1" x14ac:dyDescent="0.2">
      <c r="A20" s="385"/>
      <c r="B20" s="334"/>
      <c r="C20" s="386"/>
      <c r="D20" s="371"/>
      <c r="E20" s="371"/>
      <c r="F20" s="371"/>
      <c r="G20" s="371"/>
      <c r="H20" s="371"/>
      <c r="I20" s="372"/>
    </row>
    <row r="21" spans="1:9" ht="24" customHeight="1" x14ac:dyDescent="0.2">
      <c r="A21" s="385"/>
      <c r="B21" s="334"/>
      <c r="C21" s="386"/>
      <c r="D21" s="371"/>
      <c r="E21" s="371"/>
      <c r="F21" s="371"/>
      <c r="G21" s="371"/>
      <c r="H21" s="371"/>
      <c r="I21" s="372"/>
    </row>
    <row r="22" spans="1:9" ht="24" customHeight="1" thickBot="1" x14ac:dyDescent="0.25">
      <c r="A22" s="387"/>
      <c r="B22" s="388"/>
      <c r="C22" s="389"/>
      <c r="D22" s="373"/>
      <c r="E22" s="373"/>
      <c r="F22" s="373"/>
      <c r="G22" s="373"/>
      <c r="H22" s="373"/>
      <c r="I22" s="374"/>
    </row>
    <row r="23" spans="1:9" ht="34.950000000000003" customHeight="1" x14ac:dyDescent="0.2">
      <c r="A23" s="360" t="s">
        <v>73</v>
      </c>
      <c r="B23" s="361"/>
      <c r="C23" s="362"/>
      <c r="D23" s="368" t="s">
        <v>201</v>
      </c>
      <c r="E23" s="369"/>
      <c r="F23" s="369"/>
      <c r="G23" s="369"/>
      <c r="H23" s="369"/>
      <c r="I23" s="370"/>
    </row>
    <row r="24" spans="1:9" ht="34.950000000000003" customHeight="1" x14ac:dyDescent="0.2">
      <c r="A24" s="363"/>
      <c r="B24" s="364"/>
      <c r="C24" s="359"/>
      <c r="D24" s="371"/>
      <c r="E24" s="371"/>
      <c r="F24" s="371"/>
      <c r="G24" s="371"/>
      <c r="H24" s="371"/>
      <c r="I24" s="372"/>
    </row>
    <row r="25" spans="1:9" ht="34.950000000000003" customHeight="1" x14ac:dyDescent="0.2">
      <c r="A25" s="363"/>
      <c r="B25" s="364"/>
      <c r="C25" s="359"/>
      <c r="D25" s="371"/>
      <c r="E25" s="371"/>
      <c r="F25" s="371"/>
      <c r="G25" s="371"/>
      <c r="H25" s="371"/>
      <c r="I25" s="372"/>
    </row>
    <row r="26" spans="1:9" ht="34.950000000000003" customHeight="1" x14ac:dyDescent="0.2">
      <c r="A26" s="363"/>
      <c r="B26" s="364"/>
      <c r="C26" s="359"/>
      <c r="D26" s="371"/>
      <c r="E26" s="371"/>
      <c r="F26" s="371"/>
      <c r="G26" s="371"/>
      <c r="H26" s="371"/>
      <c r="I26" s="372"/>
    </row>
    <row r="27" spans="1:9" ht="34.950000000000003" customHeight="1" thickBot="1" x14ac:dyDescent="0.25">
      <c r="A27" s="365"/>
      <c r="B27" s="366"/>
      <c r="C27" s="367"/>
      <c r="D27" s="373"/>
      <c r="E27" s="373"/>
      <c r="F27" s="373"/>
      <c r="G27" s="373"/>
      <c r="H27" s="373"/>
      <c r="I27" s="374"/>
    </row>
    <row r="28" spans="1:9" ht="22.95" customHeight="1" x14ac:dyDescent="0.2">
      <c r="A28" s="360" t="s">
        <v>224</v>
      </c>
      <c r="B28" s="361"/>
      <c r="C28" s="362"/>
      <c r="D28" s="368" t="s">
        <v>254</v>
      </c>
      <c r="E28" s="369"/>
      <c r="F28" s="369"/>
      <c r="G28" s="369"/>
      <c r="H28" s="369"/>
      <c r="I28" s="370"/>
    </row>
    <row r="29" spans="1:9" ht="22.95" customHeight="1" x14ac:dyDescent="0.2">
      <c r="A29" s="363"/>
      <c r="B29" s="364"/>
      <c r="C29" s="359"/>
      <c r="D29" s="371"/>
      <c r="E29" s="371"/>
      <c r="F29" s="371"/>
      <c r="G29" s="371"/>
      <c r="H29" s="371"/>
      <c r="I29" s="372"/>
    </row>
    <row r="30" spans="1:9" ht="22.95" customHeight="1" x14ac:dyDescent="0.2">
      <c r="A30" s="363"/>
      <c r="B30" s="364"/>
      <c r="C30" s="359"/>
      <c r="D30" s="371"/>
      <c r="E30" s="371"/>
      <c r="F30" s="371"/>
      <c r="G30" s="371"/>
      <c r="H30" s="371"/>
      <c r="I30" s="372"/>
    </row>
    <row r="31" spans="1:9" ht="22.95" customHeight="1" x14ac:dyDescent="0.2">
      <c r="A31" s="363"/>
      <c r="B31" s="364"/>
      <c r="C31" s="359"/>
      <c r="D31" s="371"/>
      <c r="E31" s="371"/>
      <c r="F31" s="371"/>
      <c r="G31" s="371"/>
      <c r="H31" s="371"/>
      <c r="I31" s="372"/>
    </row>
    <row r="32" spans="1:9" ht="22.95" customHeight="1" thickBot="1" x14ac:dyDescent="0.25">
      <c r="A32" s="365"/>
      <c r="B32" s="366"/>
      <c r="C32" s="367"/>
      <c r="D32" s="373"/>
      <c r="E32" s="373"/>
      <c r="F32" s="373"/>
      <c r="G32" s="373"/>
      <c r="H32" s="373"/>
      <c r="I32" s="374"/>
    </row>
    <row r="33" spans="1:9" ht="22.95" customHeight="1" x14ac:dyDescent="0.2">
      <c r="A33" s="360" t="s">
        <v>259</v>
      </c>
      <c r="B33" s="361"/>
      <c r="C33" s="362"/>
      <c r="D33" s="368" t="s">
        <v>260</v>
      </c>
      <c r="E33" s="369"/>
      <c r="F33" s="369"/>
      <c r="G33" s="369"/>
      <c r="H33" s="369"/>
      <c r="I33" s="370"/>
    </row>
    <row r="34" spans="1:9" ht="22.95" customHeight="1" x14ac:dyDescent="0.2">
      <c r="A34" s="363"/>
      <c r="B34" s="364"/>
      <c r="C34" s="359"/>
      <c r="D34" s="371"/>
      <c r="E34" s="371"/>
      <c r="F34" s="371"/>
      <c r="G34" s="371"/>
      <c r="H34" s="371"/>
      <c r="I34" s="372"/>
    </row>
    <row r="35" spans="1:9" ht="22.95" customHeight="1" x14ac:dyDescent="0.2">
      <c r="A35" s="363"/>
      <c r="B35" s="364"/>
      <c r="C35" s="359"/>
      <c r="D35" s="371"/>
      <c r="E35" s="371"/>
      <c r="F35" s="371"/>
      <c r="G35" s="371"/>
      <c r="H35" s="371"/>
      <c r="I35" s="372"/>
    </row>
    <row r="36" spans="1:9" ht="22.95" customHeight="1" x14ac:dyDescent="0.2">
      <c r="A36" s="363"/>
      <c r="B36" s="364"/>
      <c r="C36" s="359"/>
      <c r="D36" s="371"/>
      <c r="E36" s="371"/>
      <c r="F36" s="371"/>
      <c r="G36" s="371"/>
      <c r="H36" s="371"/>
      <c r="I36" s="372"/>
    </row>
    <row r="37" spans="1:9" ht="22.95" customHeight="1" thickBot="1" x14ac:dyDescent="0.25">
      <c r="A37" s="365"/>
      <c r="B37" s="366"/>
      <c r="C37" s="367"/>
      <c r="D37" s="373"/>
      <c r="E37" s="373"/>
      <c r="F37" s="373"/>
      <c r="G37" s="373"/>
      <c r="H37" s="373"/>
      <c r="I37" s="374"/>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
  <sheetViews>
    <sheetView view="pageBreakPreview" zoomScaleNormal="100" workbookViewId="0">
      <selection activeCell="B8" sqref="B8:F8"/>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144</v>
      </c>
    </row>
    <row r="2" spans="1:6" ht="12" customHeight="1" x14ac:dyDescent="0.2"/>
    <row r="3" spans="1:6" ht="26.25" customHeight="1" x14ac:dyDescent="0.2">
      <c r="A3" s="191" t="s">
        <v>203</v>
      </c>
      <c r="B3" s="191"/>
      <c r="C3" s="191"/>
      <c r="D3" s="191"/>
      <c r="E3" s="191"/>
      <c r="F3" s="191"/>
    </row>
    <row r="4" spans="1:6" ht="12" customHeight="1" x14ac:dyDescent="0.2"/>
    <row r="5" spans="1:6" s="4" customFormat="1" ht="36" customHeight="1" x14ac:dyDescent="0.2">
      <c r="A5" s="82"/>
      <c r="B5" s="82"/>
      <c r="C5" s="2" t="s">
        <v>84</v>
      </c>
      <c r="D5" s="82"/>
      <c r="E5" s="201" t="str">
        <f>'2-1提出書類'!A4</f>
        <v>河川改修工事（清水川）</v>
      </c>
      <c r="F5" s="201"/>
    </row>
    <row r="6" spans="1:6" s="4" customFormat="1" ht="30" customHeight="1" x14ac:dyDescent="0.2">
      <c r="A6" s="84"/>
      <c r="B6" s="82"/>
      <c r="C6" s="2" t="s">
        <v>100</v>
      </c>
      <c r="D6" s="82"/>
      <c r="E6" s="202"/>
      <c r="F6" s="202"/>
    </row>
    <row r="7" spans="1:6" s="4" customFormat="1" ht="36" customHeight="1" thickBot="1" x14ac:dyDescent="0.25">
      <c r="A7" s="84"/>
      <c r="B7" s="83"/>
      <c r="C7" s="83"/>
      <c r="D7" s="83"/>
      <c r="E7" s="2"/>
      <c r="F7" s="3"/>
    </row>
    <row r="8" spans="1:6" s="4" customFormat="1" ht="54" customHeight="1" x14ac:dyDescent="0.2">
      <c r="A8" s="121" t="s">
        <v>205</v>
      </c>
      <c r="B8" s="198" t="str">
        <f>'2-1提出書類'!E17</f>
        <v>同種・同規模以上の工事とは，道路の新設又は改築に係る道路改良工事又は河川改修工事であって，ボックスカルバート（プレキャスト）の内空断面積が１．３㎡以上かつ延長２０ｍ以上の工事である。</v>
      </c>
      <c r="C8" s="199"/>
      <c r="D8" s="199"/>
      <c r="E8" s="199"/>
      <c r="F8" s="200"/>
    </row>
    <row r="9" spans="1:6" s="4" customFormat="1" ht="54" customHeight="1" thickBot="1" x14ac:dyDescent="0.25">
      <c r="A9" s="122" t="s">
        <v>180</v>
      </c>
      <c r="B9" s="207" t="str">
        <f>'2-1提出書類'!E18</f>
        <v>同種・同規模の２倍以上の工事とは，上記工事の内，ボックスカルバート（プレキャスト）の内空断面積が２．６㎡以上かつ延長２０ｍ以上の工事である。</v>
      </c>
      <c r="C9" s="208"/>
      <c r="D9" s="208"/>
      <c r="E9" s="208"/>
      <c r="F9" s="208"/>
    </row>
    <row r="10" spans="1:6" ht="30" customHeight="1" thickBot="1" x14ac:dyDescent="0.25"/>
    <row r="11" spans="1:6" ht="27" customHeight="1" x14ac:dyDescent="0.2">
      <c r="A11" s="192" t="s">
        <v>3</v>
      </c>
      <c r="B11" s="144" t="s">
        <v>4</v>
      </c>
      <c r="C11" s="203" t="s">
        <v>178</v>
      </c>
      <c r="D11" s="204"/>
      <c r="E11" s="194" t="s">
        <v>6</v>
      </c>
      <c r="F11" s="196" t="s">
        <v>7</v>
      </c>
    </row>
    <row r="12" spans="1:6" ht="27" customHeight="1" thickBot="1" x14ac:dyDescent="0.25">
      <c r="A12" s="193"/>
      <c r="B12" s="145" t="s">
        <v>103</v>
      </c>
      <c r="C12" s="205" t="s">
        <v>5</v>
      </c>
      <c r="D12" s="206"/>
      <c r="E12" s="195"/>
      <c r="F12" s="197"/>
    </row>
    <row r="13" spans="1:6" ht="36" customHeight="1" x14ac:dyDescent="0.2">
      <c r="A13" s="216"/>
      <c r="B13" s="219"/>
      <c r="C13" s="227"/>
      <c r="D13" s="228"/>
      <c r="E13" s="223" t="s">
        <v>75</v>
      </c>
      <c r="F13" s="58"/>
    </row>
    <row r="14" spans="1:6" ht="36" customHeight="1" x14ac:dyDescent="0.2">
      <c r="A14" s="217"/>
      <c r="B14" s="220"/>
      <c r="C14" s="229"/>
      <c r="D14" s="230"/>
      <c r="E14" s="224"/>
      <c r="F14" s="59"/>
    </row>
    <row r="15" spans="1:6" ht="36" customHeight="1" x14ac:dyDescent="0.2">
      <c r="A15" s="217"/>
      <c r="B15" s="221"/>
      <c r="C15" s="115" t="s">
        <v>101</v>
      </c>
      <c r="D15" s="146" t="s">
        <v>104</v>
      </c>
      <c r="E15" s="225" t="s">
        <v>105</v>
      </c>
      <c r="F15" s="60"/>
    </row>
    <row r="16" spans="1:6" ht="36" customHeight="1" x14ac:dyDescent="0.2">
      <c r="A16" s="218"/>
      <c r="B16" s="222"/>
      <c r="C16" s="123" t="s">
        <v>102</v>
      </c>
      <c r="D16" s="124" t="s">
        <v>106</v>
      </c>
      <c r="E16" s="226"/>
      <c r="F16" s="60"/>
    </row>
    <row r="17" spans="1:6" ht="36" customHeight="1" x14ac:dyDescent="0.2">
      <c r="A17" s="233" t="s">
        <v>183</v>
      </c>
      <c r="B17" s="234"/>
      <c r="C17" s="235" t="s">
        <v>185</v>
      </c>
      <c r="D17" s="236"/>
      <c r="E17" s="126" t="s">
        <v>184</v>
      </c>
      <c r="F17" s="237"/>
    </row>
    <row r="18" spans="1:6" ht="36" customHeight="1" x14ac:dyDescent="0.2">
      <c r="A18" s="211" t="s">
        <v>182</v>
      </c>
      <c r="B18" s="239"/>
      <c r="C18" s="189"/>
      <c r="D18" s="190"/>
      <c r="E18" s="148" t="s">
        <v>179</v>
      </c>
      <c r="F18" s="237"/>
    </row>
    <row r="19" spans="1:6" ht="36" customHeight="1" x14ac:dyDescent="0.2">
      <c r="A19" s="211" t="s">
        <v>256</v>
      </c>
      <c r="B19" s="150" t="s">
        <v>263</v>
      </c>
      <c r="C19" s="209" t="s">
        <v>255</v>
      </c>
      <c r="D19" s="210"/>
      <c r="E19" s="213"/>
      <c r="F19" s="237"/>
    </row>
    <row r="20" spans="1:6" ht="36" customHeight="1" x14ac:dyDescent="0.2">
      <c r="A20" s="211"/>
      <c r="B20" s="150" t="s">
        <v>264</v>
      </c>
      <c r="C20" s="209"/>
      <c r="D20" s="210"/>
      <c r="E20" s="213"/>
      <c r="F20" s="237"/>
    </row>
    <row r="21" spans="1:6" ht="36" customHeight="1" thickBot="1" x14ac:dyDescent="0.25">
      <c r="A21" s="212"/>
      <c r="B21" s="147" t="s">
        <v>265</v>
      </c>
      <c r="C21" s="231"/>
      <c r="D21" s="232"/>
      <c r="E21" s="214"/>
      <c r="F21" s="238"/>
    </row>
    <row r="22" spans="1:6" ht="12" customHeight="1" x14ac:dyDescent="0.2"/>
    <row r="23" spans="1:6" s="6" customFormat="1" ht="15" customHeight="1" x14ac:dyDescent="0.2">
      <c r="A23" s="5" t="s">
        <v>8</v>
      </c>
      <c r="B23" s="6" t="s">
        <v>181</v>
      </c>
    </row>
    <row r="24" spans="1:6" s="6" customFormat="1" ht="15" customHeight="1" x14ac:dyDescent="0.2">
      <c r="A24" s="5" t="s">
        <v>9</v>
      </c>
      <c r="B24" s="6" t="s">
        <v>10</v>
      </c>
    </row>
    <row r="25" spans="1:6" s="6" customFormat="1" ht="18" customHeight="1" x14ac:dyDescent="0.2">
      <c r="A25" s="5" t="s">
        <v>11</v>
      </c>
      <c r="B25" s="215" t="s">
        <v>190</v>
      </c>
      <c r="C25" s="215"/>
      <c r="D25" s="215"/>
      <c r="E25" s="215"/>
      <c r="F25" s="215"/>
    </row>
    <row r="26" spans="1:6" s="6" customFormat="1" ht="18" customHeight="1" x14ac:dyDescent="0.2">
      <c r="B26" s="215"/>
      <c r="C26" s="215"/>
      <c r="D26" s="215"/>
      <c r="E26" s="215"/>
      <c r="F26" s="215"/>
    </row>
    <row r="27" spans="1:6" ht="15" customHeight="1" x14ac:dyDescent="0.2">
      <c r="A27" s="5" t="s">
        <v>12</v>
      </c>
      <c r="B27" s="6" t="s">
        <v>71</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xr:uid="{00000000-0002-0000-0100-000000000000}">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35"/>
  <sheetViews>
    <sheetView view="pageBreakPreview" zoomScaleNormal="100" workbookViewId="0">
      <selection activeCell="C8" sqref="C8:D8"/>
    </sheetView>
  </sheetViews>
  <sheetFormatPr defaultRowHeight="13.2" x14ac:dyDescent="0.2"/>
  <cols>
    <col min="1" max="1" width="4.88671875" customWidth="1"/>
    <col min="2" max="3" width="22.21875" customWidth="1"/>
    <col min="4" max="4" width="33.88671875" customWidth="1"/>
    <col min="5" max="7" width="9" hidden="1" customWidth="1"/>
  </cols>
  <sheetData>
    <row r="1" spans="1:6" ht="24" customHeight="1" x14ac:dyDescent="0.2">
      <c r="A1" s="244" t="s">
        <v>146</v>
      </c>
      <c r="B1" s="244"/>
      <c r="C1" s="64"/>
    </row>
    <row r="2" spans="1:6" ht="24" customHeight="1" x14ac:dyDescent="0.2">
      <c r="A2" s="191" t="s">
        <v>151</v>
      </c>
      <c r="B2" s="191"/>
      <c r="C2" s="191"/>
      <c r="D2" s="191"/>
    </row>
    <row r="3" spans="1:6" s="4" customFormat="1" ht="36" customHeight="1" x14ac:dyDescent="0.2">
      <c r="A3" s="82"/>
      <c r="B3" s="82"/>
      <c r="C3" s="2" t="s">
        <v>0</v>
      </c>
      <c r="D3" s="137" t="str">
        <f>'2-1提出書類'!A4</f>
        <v>河川改修工事（清水川）</v>
      </c>
      <c r="E3" s="241"/>
      <c r="F3" s="241"/>
    </row>
    <row r="4" spans="1:6" s="4" customFormat="1" ht="27" customHeight="1" x14ac:dyDescent="0.2">
      <c r="A4" s="82"/>
      <c r="B4" s="82"/>
      <c r="C4" s="2" t="s">
        <v>2</v>
      </c>
      <c r="D4" s="127"/>
      <c r="E4" s="241"/>
      <c r="F4" s="241"/>
    </row>
    <row r="5" spans="1:6" ht="9" customHeight="1" thickBot="1" x14ac:dyDescent="0.25">
      <c r="A5" s="65"/>
      <c r="B5" s="65"/>
      <c r="C5" s="65"/>
      <c r="D5" s="65"/>
    </row>
    <row r="6" spans="1:6" s="4" customFormat="1" ht="24" customHeight="1" thickTop="1" thickBot="1" x14ac:dyDescent="0.25">
      <c r="A6" s="82"/>
      <c r="B6" s="133" t="s">
        <v>189</v>
      </c>
      <c r="C6" s="134" t="str">
        <f>IF(C14="","",ROUND(AVERAGE(C14,C20,C26),1))</f>
        <v/>
      </c>
      <c r="D6" s="132" t="s">
        <v>188</v>
      </c>
      <c r="E6" s="129"/>
      <c r="F6" s="129"/>
    </row>
    <row r="7" spans="1:6" ht="9" customHeight="1" thickTop="1" thickBot="1" x14ac:dyDescent="0.25">
      <c r="A7" s="65"/>
      <c r="B7" s="65"/>
      <c r="C7" s="65"/>
      <c r="D7" s="65"/>
    </row>
    <row r="8" spans="1:6" ht="30" customHeight="1" thickTop="1" x14ac:dyDescent="0.2">
      <c r="A8" s="245" t="s">
        <v>141</v>
      </c>
      <c r="B8" s="246"/>
      <c r="C8" s="396" t="s">
        <v>153</v>
      </c>
      <c r="D8" s="397"/>
    </row>
    <row r="9" spans="1:6" ht="30" customHeight="1" x14ac:dyDescent="0.2">
      <c r="A9" s="247" t="s">
        <v>83</v>
      </c>
      <c r="B9" s="67" t="s">
        <v>147</v>
      </c>
      <c r="C9" s="242"/>
      <c r="D9" s="243"/>
    </row>
    <row r="10" spans="1:6" ht="30" customHeight="1" x14ac:dyDescent="0.2">
      <c r="A10" s="248"/>
      <c r="B10" s="87" t="s">
        <v>84</v>
      </c>
      <c r="C10" s="250"/>
      <c r="D10" s="251"/>
    </row>
    <row r="11" spans="1:6" ht="30" customHeight="1" x14ac:dyDescent="0.2">
      <c r="A11" s="248"/>
      <c r="B11" s="67" t="s">
        <v>85</v>
      </c>
      <c r="C11" s="242"/>
      <c r="D11" s="243"/>
    </row>
    <row r="12" spans="1:6" ht="30" customHeight="1" x14ac:dyDescent="0.2">
      <c r="A12" s="248"/>
      <c r="B12" s="67" t="s">
        <v>142</v>
      </c>
      <c r="C12" s="242" t="s">
        <v>143</v>
      </c>
      <c r="D12" s="243"/>
    </row>
    <row r="13" spans="1:6" ht="30" customHeight="1" x14ac:dyDescent="0.2">
      <c r="A13" s="248"/>
      <c r="B13" s="67" t="s">
        <v>5</v>
      </c>
      <c r="C13" s="68" t="s">
        <v>86</v>
      </c>
      <c r="D13" s="68"/>
    </row>
    <row r="14" spans="1:6" ht="30" customHeight="1" thickBot="1" x14ac:dyDescent="0.25">
      <c r="A14" s="249"/>
      <c r="B14" s="116" t="s">
        <v>87</v>
      </c>
      <c r="C14" s="98"/>
      <c r="D14" s="120" t="s">
        <v>188</v>
      </c>
    </row>
    <row r="15" spans="1:6" ht="30" customHeight="1" thickTop="1" x14ac:dyDescent="0.2">
      <c r="A15" s="247" t="s">
        <v>88</v>
      </c>
      <c r="B15" s="66" t="s">
        <v>147</v>
      </c>
      <c r="C15" s="252"/>
      <c r="D15" s="253"/>
    </row>
    <row r="16" spans="1:6" ht="30" customHeight="1" x14ac:dyDescent="0.2">
      <c r="A16" s="248"/>
      <c r="B16" s="87" t="s">
        <v>84</v>
      </c>
      <c r="C16" s="250"/>
      <c r="D16" s="251"/>
    </row>
    <row r="17" spans="1:4" ht="30" customHeight="1" x14ac:dyDescent="0.2">
      <c r="A17" s="248"/>
      <c r="B17" s="67" t="s">
        <v>85</v>
      </c>
      <c r="C17" s="242"/>
      <c r="D17" s="243"/>
    </row>
    <row r="18" spans="1:4" ht="30" customHeight="1" x14ac:dyDescent="0.2">
      <c r="A18" s="248"/>
      <c r="B18" s="67" t="s">
        <v>142</v>
      </c>
      <c r="C18" s="242" t="s">
        <v>143</v>
      </c>
      <c r="D18" s="243"/>
    </row>
    <row r="19" spans="1:4" ht="30" customHeight="1" x14ac:dyDescent="0.2">
      <c r="A19" s="248"/>
      <c r="B19" s="67" t="s">
        <v>5</v>
      </c>
      <c r="C19" s="68" t="s">
        <v>86</v>
      </c>
      <c r="D19" s="68"/>
    </row>
    <row r="20" spans="1:4" ht="30" customHeight="1" thickBot="1" x14ac:dyDescent="0.25">
      <c r="A20" s="249"/>
      <c r="B20" s="116" t="s">
        <v>87</v>
      </c>
      <c r="C20" s="130"/>
      <c r="D20" s="131" t="s">
        <v>188</v>
      </c>
    </row>
    <row r="21" spans="1:4" ht="30" customHeight="1" thickTop="1" x14ac:dyDescent="0.2">
      <c r="A21" s="247" t="s">
        <v>89</v>
      </c>
      <c r="B21" s="66" t="s">
        <v>147</v>
      </c>
      <c r="C21" s="242"/>
      <c r="D21" s="243"/>
    </row>
    <row r="22" spans="1:4" ht="30" customHeight="1" x14ac:dyDescent="0.2">
      <c r="A22" s="248"/>
      <c r="B22" s="87" t="s">
        <v>84</v>
      </c>
      <c r="C22" s="250"/>
      <c r="D22" s="251"/>
    </row>
    <row r="23" spans="1:4" ht="30" customHeight="1" x14ac:dyDescent="0.2">
      <c r="A23" s="248"/>
      <c r="B23" s="67" t="s">
        <v>85</v>
      </c>
      <c r="C23" s="242"/>
      <c r="D23" s="243"/>
    </row>
    <row r="24" spans="1:4" ht="30" customHeight="1" x14ac:dyDescent="0.2">
      <c r="A24" s="248"/>
      <c r="B24" s="67" t="s">
        <v>142</v>
      </c>
      <c r="C24" s="242" t="s">
        <v>143</v>
      </c>
      <c r="D24" s="243"/>
    </row>
    <row r="25" spans="1:4" ht="30" customHeight="1" x14ac:dyDescent="0.2">
      <c r="A25" s="248"/>
      <c r="B25" s="67" t="s">
        <v>5</v>
      </c>
      <c r="C25" s="68" t="s">
        <v>86</v>
      </c>
      <c r="D25" s="68"/>
    </row>
    <row r="26" spans="1:4" ht="30" customHeight="1" thickBot="1" x14ac:dyDescent="0.25">
      <c r="A26" s="249"/>
      <c r="B26" s="69" t="s">
        <v>87</v>
      </c>
      <c r="C26" s="130"/>
      <c r="D26" s="131" t="s">
        <v>188</v>
      </c>
    </row>
    <row r="27" spans="1:4" s="6" customFormat="1" ht="36" customHeight="1" thickTop="1" x14ac:dyDescent="0.2">
      <c r="A27" s="128" t="s">
        <v>114</v>
      </c>
      <c r="B27" s="240" t="s">
        <v>275</v>
      </c>
      <c r="C27" s="240"/>
      <c r="D27" s="240"/>
    </row>
    <row r="28" spans="1:4" s="6" customFormat="1" ht="36" customHeight="1" x14ac:dyDescent="0.2">
      <c r="A28" s="128" t="s">
        <v>9</v>
      </c>
      <c r="B28" s="240" t="s">
        <v>210</v>
      </c>
      <c r="C28" s="240"/>
      <c r="D28" s="240"/>
    </row>
    <row r="29" spans="1:4" s="6" customFormat="1" ht="36" customHeight="1" x14ac:dyDescent="0.2">
      <c r="A29" s="128" t="s">
        <v>148</v>
      </c>
      <c r="B29" s="240" t="s">
        <v>186</v>
      </c>
      <c r="C29" s="240"/>
      <c r="D29" s="240"/>
    </row>
    <row r="30" spans="1:4" ht="24" customHeight="1" x14ac:dyDescent="0.2">
      <c r="A30" s="128" t="s">
        <v>187</v>
      </c>
      <c r="B30" s="240" t="s">
        <v>247</v>
      </c>
      <c r="C30" s="240"/>
      <c r="D30" s="240"/>
    </row>
    <row r="35" spans="1:1" ht="39.75" customHeight="1" x14ac:dyDescent="0.2">
      <c r="A35" s="82"/>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19"/>
  <sheetViews>
    <sheetView view="pageBreakPreview" zoomScaleNormal="100" workbookViewId="0">
      <selection activeCell="C8" sqref="C8:E8"/>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44" t="s">
        <v>225</v>
      </c>
      <c r="B1" s="244"/>
      <c r="C1" s="64"/>
      <c r="D1" s="64"/>
    </row>
    <row r="2" spans="1:7" ht="24" customHeight="1" x14ac:dyDescent="0.2">
      <c r="A2" s="254" t="s">
        <v>249</v>
      </c>
      <c r="B2" s="254"/>
      <c r="C2" s="254"/>
      <c r="D2" s="254"/>
      <c r="E2" s="254"/>
    </row>
    <row r="3" spans="1:7" ht="24" customHeight="1" x14ac:dyDescent="0.2">
      <c r="A3" s="139"/>
      <c r="B3" s="139"/>
      <c r="C3" s="139"/>
      <c r="D3" s="139"/>
      <c r="E3" s="139"/>
    </row>
    <row r="4" spans="1:7" s="4" customFormat="1" ht="36" customHeight="1" x14ac:dyDescent="0.2">
      <c r="A4" s="82"/>
      <c r="B4" s="82"/>
      <c r="C4" s="2" t="s">
        <v>0</v>
      </c>
      <c r="D4" s="255" t="str">
        <f>'2-1提出書類'!A4</f>
        <v>河川改修工事（清水川）</v>
      </c>
      <c r="E4" s="255"/>
      <c r="F4" s="241"/>
      <c r="G4" s="241"/>
    </row>
    <row r="5" spans="1:7" s="4" customFormat="1" ht="27" customHeight="1" x14ac:dyDescent="0.2">
      <c r="A5" s="82"/>
      <c r="B5" s="82"/>
      <c r="C5" s="2" t="s">
        <v>2</v>
      </c>
      <c r="D5" s="256"/>
      <c r="E5" s="256"/>
      <c r="F5" s="241"/>
      <c r="G5" s="241"/>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245" t="s">
        <v>248</v>
      </c>
      <c r="B8" s="246"/>
      <c r="C8" s="396" t="s">
        <v>153</v>
      </c>
      <c r="D8" s="398"/>
      <c r="E8" s="397"/>
    </row>
    <row r="9" spans="1:7" ht="30" customHeight="1" x14ac:dyDescent="0.2">
      <c r="A9" s="248" t="s">
        <v>250</v>
      </c>
      <c r="B9" s="87" t="s">
        <v>84</v>
      </c>
      <c r="C9" s="250"/>
      <c r="D9" s="259"/>
      <c r="E9" s="251"/>
    </row>
    <row r="10" spans="1:7" ht="30" customHeight="1" x14ac:dyDescent="0.2">
      <c r="A10" s="248"/>
      <c r="B10" s="67" t="s">
        <v>85</v>
      </c>
      <c r="C10" s="242"/>
      <c r="D10" s="260"/>
      <c r="E10" s="243"/>
    </row>
    <row r="11" spans="1:7" ht="30" customHeight="1" x14ac:dyDescent="0.2">
      <c r="A11" s="248"/>
      <c r="B11" s="67" t="s">
        <v>142</v>
      </c>
      <c r="C11" s="242" t="s">
        <v>143</v>
      </c>
      <c r="D11" s="260"/>
      <c r="E11" s="243"/>
    </row>
    <row r="12" spans="1:7" ht="30" customHeight="1" x14ac:dyDescent="0.2">
      <c r="A12" s="248"/>
      <c r="B12" s="67" t="s">
        <v>5</v>
      </c>
      <c r="C12" s="68" t="s">
        <v>86</v>
      </c>
      <c r="D12" s="68"/>
      <c r="E12" s="68"/>
    </row>
    <row r="13" spans="1:7" ht="30" customHeight="1" thickBot="1" x14ac:dyDescent="0.25">
      <c r="A13" s="249"/>
      <c r="B13" s="69" t="s">
        <v>211</v>
      </c>
      <c r="C13" s="257" t="s">
        <v>214</v>
      </c>
      <c r="D13" s="258"/>
      <c r="E13" s="141" t="s">
        <v>215</v>
      </c>
    </row>
    <row r="14" spans="1:7" s="6" customFormat="1" ht="36" customHeight="1" thickTop="1" x14ac:dyDescent="0.2">
      <c r="A14" s="128" t="s">
        <v>114</v>
      </c>
      <c r="B14" s="240" t="s">
        <v>258</v>
      </c>
      <c r="C14" s="240"/>
      <c r="D14" s="240"/>
      <c r="E14" s="240"/>
    </row>
    <row r="19" spans="1:1" ht="39.75" customHeight="1" x14ac:dyDescent="0.2">
      <c r="A19" s="82"/>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1:G34"/>
  <sheetViews>
    <sheetView view="pageBreakPreview" zoomScaleNormal="100" workbookViewId="0">
      <selection activeCell="B13" sqref="B13:G1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226</v>
      </c>
    </row>
    <row r="2" spans="1:7" ht="12" customHeight="1" x14ac:dyDescent="0.2"/>
    <row r="3" spans="1:7" ht="21" customHeight="1" x14ac:dyDescent="0.2">
      <c r="A3" s="191" t="s">
        <v>204</v>
      </c>
      <c r="B3" s="191"/>
      <c r="C3" s="191"/>
      <c r="D3" s="191"/>
      <c r="E3" s="191"/>
      <c r="F3" s="191"/>
      <c r="G3" s="191"/>
    </row>
    <row r="4" spans="1:7" ht="12" customHeight="1" x14ac:dyDescent="0.2"/>
    <row r="5" spans="1:7" s="4" customFormat="1" ht="27" customHeight="1" x14ac:dyDescent="0.2">
      <c r="C5" s="2" t="s">
        <v>107</v>
      </c>
      <c r="E5" s="265" t="str">
        <f>'2-1提出書類'!A4</f>
        <v>河川改修工事（清水川）</v>
      </c>
      <c r="F5" s="265"/>
      <c r="G5" s="265"/>
    </row>
    <row r="6" spans="1:7" s="4" customFormat="1" ht="24" customHeight="1" x14ac:dyDescent="0.2">
      <c r="B6" s="82"/>
      <c r="C6" s="2" t="s">
        <v>108</v>
      </c>
      <c r="D6" s="85"/>
      <c r="E6" s="202"/>
      <c r="F6" s="202"/>
      <c r="G6" s="202"/>
    </row>
    <row r="7" spans="1:7" ht="24" customHeight="1" x14ac:dyDescent="0.2">
      <c r="B7" s="82"/>
      <c r="C7" s="2" t="s">
        <v>109</v>
      </c>
      <c r="D7" s="85"/>
      <c r="E7" s="202"/>
      <c r="F7" s="202"/>
      <c r="G7" s="202"/>
    </row>
    <row r="8" spans="1:7" ht="24" customHeight="1" x14ac:dyDescent="0.2">
      <c r="C8" s="2" t="s">
        <v>110</v>
      </c>
      <c r="D8" s="85"/>
      <c r="E8" s="202"/>
      <c r="F8" s="202"/>
      <c r="G8" s="202"/>
    </row>
    <row r="9" spans="1:7" ht="24" customHeight="1" x14ac:dyDescent="0.2">
      <c r="C9" s="57" t="s">
        <v>261</v>
      </c>
      <c r="D9" s="85"/>
      <c r="E9" s="202"/>
      <c r="F9" s="202"/>
      <c r="G9" s="202"/>
    </row>
    <row r="10" spans="1:7" ht="19.2" x14ac:dyDescent="0.2">
      <c r="A10" s="64" t="s">
        <v>262</v>
      </c>
      <c r="B10" s="1"/>
      <c r="D10" s="1"/>
      <c r="E10" s="1"/>
      <c r="F10" s="1"/>
    </row>
    <row r="11" spans="1:7" ht="12" customHeight="1" thickBot="1" x14ac:dyDescent="0.25">
      <c r="A11" s="1"/>
      <c r="B11" s="1"/>
      <c r="C11" s="1"/>
      <c r="D11" s="1"/>
      <c r="E11" s="1"/>
      <c r="F11" s="1"/>
      <c r="G11" s="1"/>
    </row>
    <row r="12" spans="1:7" ht="45" customHeight="1" x14ac:dyDescent="0.2">
      <c r="A12" s="121" t="s">
        <v>205</v>
      </c>
      <c r="B12" s="269" t="str">
        <f>'2-1提出書類'!E21</f>
        <v>同種・同規模以上の工事とは，道路の新設又は改築に係る道路改良工事又は河川改修工事であって，ボックスカルバート（プレキャスト）の内空断面積が１．３㎡以上かつ延長２０ｍ以上の工事である。</v>
      </c>
      <c r="C12" s="270"/>
      <c r="D12" s="270"/>
      <c r="E12" s="270"/>
      <c r="F12" s="270"/>
      <c r="G12" s="271"/>
    </row>
    <row r="13" spans="1:7" ht="45" customHeight="1" thickBot="1" x14ac:dyDescent="0.25">
      <c r="A13" s="122" t="s">
        <v>180</v>
      </c>
      <c r="B13" s="266" t="str">
        <f>'2-1提出書類'!E22</f>
        <v>同種・同規模の２倍以上の工事とは，上記工事の内，ボックスカルバート（プレキャスト）の内空断面積が２．６㎡以上かつ延長２０ｍ以上の工事である。</v>
      </c>
      <c r="C13" s="267"/>
      <c r="D13" s="267"/>
      <c r="E13" s="267"/>
      <c r="F13" s="267"/>
      <c r="G13" s="268"/>
    </row>
    <row r="14" spans="1:7" ht="30" customHeight="1" thickBot="1" x14ac:dyDescent="0.25">
      <c r="E14" s="2"/>
      <c r="F14" s="2"/>
    </row>
    <row r="15" spans="1:7" ht="30" customHeight="1" x14ac:dyDescent="0.2">
      <c r="A15" s="261" t="s">
        <v>3</v>
      </c>
      <c r="B15" s="144" t="s">
        <v>4</v>
      </c>
      <c r="C15" s="203" t="s">
        <v>178</v>
      </c>
      <c r="D15" s="204"/>
      <c r="E15" s="263" t="s">
        <v>6</v>
      </c>
      <c r="F15" s="263" t="s">
        <v>16</v>
      </c>
      <c r="G15" s="196" t="s">
        <v>7</v>
      </c>
    </row>
    <row r="16" spans="1:7" ht="30" customHeight="1" thickBot="1" x14ac:dyDescent="0.25">
      <c r="A16" s="262"/>
      <c r="B16" s="145" t="s">
        <v>103</v>
      </c>
      <c r="C16" s="272" t="s">
        <v>5</v>
      </c>
      <c r="D16" s="273"/>
      <c r="E16" s="264"/>
      <c r="F16" s="264"/>
      <c r="G16" s="197"/>
    </row>
    <row r="17" spans="1:7" ht="36" customHeight="1" x14ac:dyDescent="0.2">
      <c r="A17" s="274"/>
      <c r="B17" s="219"/>
      <c r="C17" s="227"/>
      <c r="D17" s="228"/>
      <c r="E17" s="223" t="s">
        <v>75</v>
      </c>
      <c r="F17" s="219" t="s">
        <v>17</v>
      </c>
      <c r="G17" s="58"/>
    </row>
    <row r="18" spans="1:7" ht="36" customHeight="1" x14ac:dyDescent="0.2">
      <c r="A18" s="275"/>
      <c r="B18" s="220"/>
      <c r="C18" s="229"/>
      <c r="D18" s="230"/>
      <c r="E18" s="224"/>
      <c r="F18" s="220"/>
      <c r="G18" s="59"/>
    </row>
    <row r="19" spans="1:7" ht="36" customHeight="1" x14ac:dyDescent="0.2">
      <c r="A19" s="275"/>
      <c r="B19" s="277"/>
      <c r="C19" s="115" t="s">
        <v>101</v>
      </c>
      <c r="D19" s="146" t="s">
        <v>104</v>
      </c>
      <c r="E19" s="225" t="s">
        <v>105</v>
      </c>
      <c r="F19" s="283" t="s">
        <v>18</v>
      </c>
      <c r="G19" s="60"/>
    </row>
    <row r="20" spans="1:7" ht="36" customHeight="1" x14ac:dyDescent="0.2">
      <c r="A20" s="276"/>
      <c r="B20" s="222"/>
      <c r="C20" s="123" t="s">
        <v>111</v>
      </c>
      <c r="D20" s="124" t="s">
        <v>112</v>
      </c>
      <c r="E20" s="278"/>
      <c r="F20" s="284"/>
      <c r="G20" s="125"/>
    </row>
    <row r="21" spans="1:7" ht="36" customHeight="1" x14ac:dyDescent="0.2">
      <c r="A21" s="285" t="s">
        <v>183</v>
      </c>
      <c r="B21" s="286"/>
      <c r="C21" s="287" t="s">
        <v>185</v>
      </c>
      <c r="D21" s="288"/>
      <c r="E21" s="149" t="s">
        <v>184</v>
      </c>
      <c r="F21" s="279"/>
      <c r="G21" s="280"/>
    </row>
    <row r="22" spans="1:7" ht="36" customHeight="1" x14ac:dyDescent="0.2">
      <c r="A22" s="211" t="s">
        <v>182</v>
      </c>
      <c r="B22" s="239"/>
      <c r="C22" s="189"/>
      <c r="D22" s="190"/>
      <c r="E22" s="148" t="s">
        <v>179</v>
      </c>
      <c r="F22" s="279"/>
      <c r="G22" s="280"/>
    </row>
    <row r="23" spans="1:7" ht="36" customHeight="1" x14ac:dyDescent="0.2">
      <c r="A23" s="211" t="s">
        <v>256</v>
      </c>
      <c r="B23" s="150" t="s">
        <v>263</v>
      </c>
      <c r="C23" s="209"/>
      <c r="D23" s="210"/>
      <c r="E23" s="213"/>
      <c r="F23" s="279"/>
      <c r="G23" s="280"/>
    </row>
    <row r="24" spans="1:7" ht="36" customHeight="1" x14ac:dyDescent="0.2">
      <c r="A24" s="211"/>
      <c r="B24" s="150" t="s">
        <v>264</v>
      </c>
      <c r="C24" s="209"/>
      <c r="D24" s="210"/>
      <c r="E24" s="213"/>
      <c r="F24" s="279"/>
      <c r="G24" s="280"/>
    </row>
    <row r="25" spans="1:7" ht="36" customHeight="1" thickBot="1" x14ac:dyDescent="0.25">
      <c r="A25" s="212"/>
      <c r="B25" s="147" t="s">
        <v>265</v>
      </c>
      <c r="C25" s="231"/>
      <c r="D25" s="232"/>
      <c r="E25" s="214"/>
      <c r="F25" s="281"/>
      <c r="G25" s="282"/>
    </row>
    <row r="26" spans="1:7" ht="24" customHeight="1" x14ac:dyDescent="0.2"/>
    <row r="27" spans="1:7" s="6" customFormat="1" ht="15" customHeight="1" x14ac:dyDescent="0.2">
      <c r="A27" s="5" t="s">
        <v>8</v>
      </c>
      <c r="B27" s="6" t="s">
        <v>181</v>
      </c>
    </row>
    <row r="28" spans="1:7" s="6" customFormat="1" ht="15" customHeight="1" x14ac:dyDescent="0.2">
      <c r="A28" s="5" t="s">
        <v>9</v>
      </c>
      <c r="B28" s="6" t="s">
        <v>10</v>
      </c>
    </row>
    <row r="29" spans="1:7" s="6" customFormat="1" ht="24" customHeight="1" x14ac:dyDescent="0.2">
      <c r="A29" s="5" t="s">
        <v>11</v>
      </c>
      <c r="B29" s="215" t="s">
        <v>191</v>
      </c>
      <c r="C29" s="215"/>
      <c r="D29" s="215"/>
      <c r="E29" s="215"/>
      <c r="F29" s="215"/>
      <c r="G29" s="215"/>
    </row>
    <row r="30" spans="1:7" s="6" customFormat="1" ht="24" customHeight="1" x14ac:dyDescent="0.2">
      <c r="B30" s="215"/>
      <c r="C30" s="215"/>
      <c r="D30" s="215"/>
      <c r="E30" s="215"/>
      <c r="F30" s="215"/>
      <c r="G30" s="215"/>
    </row>
    <row r="31" spans="1:7" ht="15" customHeight="1" x14ac:dyDescent="0.2">
      <c r="A31" s="5" t="s">
        <v>12</v>
      </c>
      <c r="B31" s="6" t="s">
        <v>71</v>
      </c>
    </row>
    <row r="32" spans="1:7" ht="15" customHeight="1" x14ac:dyDescent="0.2">
      <c r="A32" s="5" t="s">
        <v>13</v>
      </c>
      <c r="B32" s="6" t="s">
        <v>19</v>
      </c>
    </row>
    <row r="33" spans="1:7" ht="24" customHeight="1" x14ac:dyDescent="0.2">
      <c r="A33" s="5" t="s">
        <v>97</v>
      </c>
      <c r="B33" s="215" t="s">
        <v>192</v>
      </c>
      <c r="C33" s="215"/>
      <c r="D33" s="215"/>
      <c r="E33" s="215"/>
      <c r="F33" s="215"/>
      <c r="G33" s="215"/>
    </row>
    <row r="34" spans="1:7" ht="15" customHeight="1" x14ac:dyDescent="0.2">
      <c r="A34" s="5" t="s">
        <v>193</v>
      </c>
      <c r="B34" s="215" t="s">
        <v>194</v>
      </c>
      <c r="C34" s="215"/>
      <c r="D34" s="215"/>
      <c r="E34" s="215"/>
      <c r="F34" s="215"/>
      <c r="G34" s="215"/>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xr:uid="{00000000-0002-0000-0400-000000000000}">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A1:G40"/>
  <sheetViews>
    <sheetView view="pageBreakPreview" zoomScaleNormal="100" workbookViewId="0">
      <selection activeCell="C9" sqref="C9:D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44" t="s">
        <v>227</v>
      </c>
      <c r="B1" s="244"/>
      <c r="C1" s="64"/>
    </row>
    <row r="2" spans="1:4" ht="9" customHeight="1" x14ac:dyDescent="0.2">
      <c r="A2" s="64"/>
      <c r="B2" s="64"/>
      <c r="C2" s="64"/>
    </row>
    <row r="3" spans="1:4" ht="27" customHeight="1" x14ac:dyDescent="0.2">
      <c r="A3" s="254" t="s">
        <v>113</v>
      </c>
      <c r="B3" s="254"/>
      <c r="C3" s="254"/>
      <c r="D3" s="254"/>
    </row>
    <row r="4" spans="1:4" ht="27" customHeight="1" x14ac:dyDescent="0.2">
      <c r="A4" s="15"/>
      <c r="B4" s="15"/>
      <c r="C4" s="86" t="s">
        <v>0</v>
      </c>
      <c r="D4" s="138" t="str">
        <f>'2-1提出書類'!A4</f>
        <v>河川改修工事（清水川）</v>
      </c>
    </row>
    <row r="5" spans="1:4" ht="24" customHeight="1" x14ac:dyDescent="0.2">
      <c r="A5" s="15"/>
      <c r="B5" s="15"/>
      <c r="C5" s="86" t="s">
        <v>2</v>
      </c>
      <c r="D5" s="135"/>
    </row>
    <row r="6" spans="1:4" ht="12" customHeight="1" x14ac:dyDescent="0.2">
      <c r="A6" s="65"/>
      <c r="B6" s="65"/>
      <c r="C6" s="65"/>
      <c r="D6" s="65"/>
    </row>
    <row r="7" spans="1:4" ht="30" customHeight="1" thickBot="1" x14ac:dyDescent="0.25">
      <c r="A7" s="292" t="s">
        <v>82</v>
      </c>
      <c r="B7" s="292"/>
      <c r="C7" s="290"/>
      <c r="D7" s="291"/>
    </row>
    <row r="8" spans="1:4" ht="24" customHeight="1" thickTop="1" thickBot="1" x14ac:dyDescent="0.25">
      <c r="A8" s="293" t="s">
        <v>189</v>
      </c>
      <c r="B8" s="294"/>
      <c r="C8" s="119" t="str">
        <f>IF(C15="","",ROUND(AVERAGE(C15,C21,C27),1))</f>
        <v/>
      </c>
      <c r="D8" s="136" t="s">
        <v>188</v>
      </c>
    </row>
    <row r="9" spans="1:4" ht="24" customHeight="1" thickTop="1" x14ac:dyDescent="0.2">
      <c r="A9" s="245" t="s">
        <v>141</v>
      </c>
      <c r="B9" s="246"/>
      <c r="C9" s="396" t="s">
        <v>153</v>
      </c>
      <c r="D9" s="397"/>
    </row>
    <row r="10" spans="1:4" ht="27" customHeight="1" x14ac:dyDescent="0.2">
      <c r="A10" s="247" t="s">
        <v>83</v>
      </c>
      <c r="B10" s="67" t="s">
        <v>147</v>
      </c>
      <c r="C10" s="242"/>
      <c r="D10" s="243"/>
    </row>
    <row r="11" spans="1:4" ht="27" customHeight="1" x14ac:dyDescent="0.2">
      <c r="A11" s="248"/>
      <c r="B11" s="87" t="s">
        <v>84</v>
      </c>
      <c r="C11" s="250"/>
      <c r="D11" s="251"/>
    </row>
    <row r="12" spans="1:4" ht="27" customHeight="1" x14ac:dyDescent="0.2">
      <c r="A12" s="248"/>
      <c r="B12" s="67" t="s">
        <v>85</v>
      </c>
      <c r="C12" s="242"/>
      <c r="D12" s="243"/>
    </row>
    <row r="13" spans="1:4" ht="27" customHeight="1" x14ac:dyDescent="0.2">
      <c r="A13" s="248"/>
      <c r="B13" s="67" t="s">
        <v>142</v>
      </c>
      <c r="C13" s="242" t="s">
        <v>143</v>
      </c>
      <c r="D13" s="243"/>
    </row>
    <row r="14" spans="1:4" ht="27" customHeight="1" x14ac:dyDescent="0.2">
      <c r="A14" s="248"/>
      <c r="B14" s="67" t="s">
        <v>5</v>
      </c>
      <c r="C14" s="68" t="s">
        <v>86</v>
      </c>
      <c r="D14" s="68"/>
    </row>
    <row r="15" spans="1:4" ht="27" customHeight="1" thickBot="1" x14ac:dyDescent="0.25">
      <c r="A15" s="249"/>
      <c r="B15" s="116" t="s">
        <v>87</v>
      </c>
      <c r="C15" s="98"/>
      <c r="D15" s="120" t="s">
        <v>188</v>
      </c>
    </row>
    <row r="16" spans="1:4" ht="27" customHeight="1" thickTop="1" x14ac:dyDescent="0.2">
      <c r="A16" s="247" t="s">
        <v>88</v>
      </c>
      <c r="B16" s="66" t="s">
        <v>147</v>
      </c>
      <c r="C16" s="252"/>
      <c r="D16" s="253"/>
    </row>
    <row r="17" spans="1:4" ht="27" customHeight="1" x14ac:dyDescent="0.2">
      <c r="A17" s="248"/>
      <c r="B17" s="87" t="s">
        <v>84</v>
      </c>
      <c r="C17" s="250"/>
      <c r="D17" s="251"/>
    </row>
    <row r="18" spans="1:4" ht="27" customHeight="1" x14ac:dyDescent="0.2">
      <c r="A18" s="248"/>
      <c r="B18" s="67" t="s">
        <v>85</v>
      </c>
      <c r="C18" s="242"/>
      <c r="D18" s="243"/>
    </row>
    <row r="19" spans="1:4" ht="27" customHeight="1" x14ac:dyDescent="0.2">
      <c r="A19" s="248"/>
      <c r="B19" s="67" t="s">
        <v>142</v>
      </c>
      <c r="C19" s="242" t="s">
        <v>143</v>
      </c>
      <c r="D19" s="243"/>
    </row>
    <row r="20" spans="1:4" ht="27" customHeight="1" x14ac:dyDescent="0.2">
      <c r="A20" s="248"/>
      <c r="B20" s="67" t="s">
        <v>5</v>
      </c>
      <c r="C20" s="68" t="s">
        <v>86</v>
      </c>
      <c r="D20" s="68"/>
    </row>
    <row r="21" spans="1:4" ht="27" customHeight="1" thickBot="1" x14ac:dyDescent="0.25">
      <c r="A21" s="249"/>
      <c r="B21" s="116" t="s">
        <v>87</v>
      </c>
      <c r="C21" s="130"/>
      <c r="D21" s="131" t="s">
        <v>188</v>
      </c>
    </row>
    <row r="22" spans="1:4" ht="27" customHeight="1" thickTop="1" x14ac:dyDescent="0.2">
      <c r="A22" s="247" t="s">
        <v>89</v>
      </c>
      <c r="B22" s="66" t="s">
        <v>147</v>
      </c>
      <c r="C22" s="242"/>
      <c r="D22" s="243"/>
    </row>
    <row r="23" spans="1:4" ht="27" customHeight="1" x14ac:dyDescent="0.2">
      <c r="A23" s="248"/>
      <c r="B23" s="87" t="s">
        <v>84</v>
      </c>
      <c r="C23" s="250"/>
      <c r="D23" s="251"/>
    </row>
    <row r="24" spans="1:4" ht="27" customHeight="1" x14ac:dyDescent="0.2">
      <c r="A24" s="248"/>
      <c r="B24" s="67" t="s">
        <v>85</v>
      </c>
      <c r="C24" s="242"/>
      <c r="D24" s="243"/>
    </row>
    <row r="25" spans="1:4" ht="27" customHeight="1" x14ac:dyDescent="0.2">
      <c r="A25" s="248"/>
      <c r="B25" s="67" t="s">
        <v>142</v>
      </c>
      <c r="C25" s="242" t="s">
        <v>143</v>
      </c>
      <c r="D25" s="243"/>
    </row>
    <row r="26" spans="1:4" ht="27" customHeight="1" x14ac:dyDescent="0.2">
      <c r="A26" s="248"/>
      <c r="B26" s="67" t="s">
        <v>5</v>
      </c>
      <c r="C26" s="68" t="s">
        <v>86</v>
      </c>
      <c r="D26" s="68"/>
    </row>
    <row r="27" spans="1:4" ht="27" customHeight="1" thickBot="1" x14ac:dyDescent="0.25">
      <c r="A27" s="249"/>
      <c r="B27" s="69" t="s">
        <v>87</v>
      </c>
      <c r="C27" s="130"/>
      <c r="D27" s="131" t="s">
        <v>188</v>
      </c>
    </row>
    <row r="28" spans="1:4" ht="12" customHeight="1" thickTop="1" x14ac:dyDescent="0.2"/>
    <row r="29" spans="1:4" s="6" customFormat="1" ht="36" customHeight="1" x14ac:dyDescent="0.2">
      <c r="A29" s="128" t="s">
        <v>114</v>
      </c>
      <c r="B29" s="240" t="s">
        <v>257</v>
      </c>
      <c r="C29" s="240"/>
      <c r="D29" s="240"/>
    </row>
    <row r="30" spans="1:4" s="6" customFormat="1" ht="36" customHeight="1" x14ac:dyDescent="0.2">
      <c r="A30" s="128" t="s">
        <v>9</v>
      </c>
      <c r="B30" s="240" t="s">
        <v>216</v>
      </c>
      <c r="C30" s="240"/>
      <c r="D30" s="240"/>
    </row>
    <row r="31" spans="1:4" s="6" customFormat="1" ht="36" customHeight="1" x14ac:dyDescent="0.2">
      <c r="A31" s="128" t="s">
        <v>148</v>
      </c>
      <c r="B31" s="240" t="s">
        <v>195</v>
      </c>
      <c r="C31" s="240"/>
      <c r="D31" s="240"/>
    </row>
    <row r="32" spans="1:4" ht="15" customHeight="1" x14ac:dyDescent="0.2">
      <c r="A32" s="128" t="s">
        <v>12</v>
      </c>
      <c r="B32" s="289" t="s">
        <v>90</v>
      </c>
      <c r="C32" s="289"/>
      <c r="D32" s="289"/>
    </row>
    <row r="33" spans="1:7" ht="24" customHeight="1" x14ac:dyDescent="0.2">
      <c r="A33" s="128" t="s">
        <v>13</v>
      </c>
      <c r="B33" s="215" t="s">
        <v>196</v>
      </c>
      <c r="C33" s="215"/>
      <c r="D33" s="215"/>
      <c r="E33" s="215"/>
      <c r="F33" s="215"/>
      <c r="G33" s="215"/>
    </row>
    <row r="34" spans="1:7" x14ac:dyDescent="0.2">
      <c r="A34" s="56"/>
      <c r="B34" s="56"/>
      <c r="C34" s="56"/>
      <c r="D34" s="56"/>
    </row>
    <row r="40" spans="1:7"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152</v>
      </c>
    </row>
    <row r="2" spans="1:9" ht="15" customHeight="1" x14ac:dyDescent="0.2"/>
    <row r="3" spans="1:9" ht="30" customHeight="1" x14ac:dyDescent="0.2">
      <c r="A3" s="191" t="s">
        <v>98</v>
      </c>
      <c r="B3" s="191"/>
      <c r="C3" s="191"/>
      <c r="D3" s="191"/>
      <c r="E3" s="191"/>
      <c r="F3" s="191"/>
      <c r="G3" s="191"/>
      <c r="H3" s="191"/>
      <c r="I3" s="191"/>
    </row>
    <row r="4" spans="1:9" ht="12" customHeight="1" x14ac:dyDescent="0.2">
      <c r="A4" s="1"/>
      <c r="B4" s="1"/>
      <c r="C4" s="1"/>
      <c r="D4" s="1"/>
      <c r="E4" s="1"/>
      <c r="F4" s="1"/>
      <c r="G4" s="1"/>
      <c r="H4" s="1"/>
      <c r="I4" s="1"/>
    </row>
    <row r="5" spans="1:9" ht="27" customHeight="1" x14ac:dyDescent="0.2">
      <c r="A5" s="296" t="s">
        <v>266</v>
      </c>
      <c r="B5" s="297"/>
      <c r="C5" s="297"/>
      <c r="D5" s="298"/>
      <c r="E5" s="2" t="s">
        <v>0</v>
      </c>
      <c r="F5" s="310" t="str">
        <f>'2-1提出書類'!A4</f>
        <v>河川改修工事（清水川）</v>
      </c>
      <c r="G5" s="310"/>
      <c r="H5" s="310"/>
      <c r="I5" s="310"/>
    </row>
    <row r="6" spans="1:9" ht="24" customHeight="1" x14ac:dyDescent="0.2">
      <c r="A6" s="299"/>
      <c r="B6" s="300"/>
      <c r="C6" s="300"/>
      <c r="D6" s="301"/>
      <c r="E6" s="2" t="s">
        <v>2</v>
      </c>
      <c r="F6" s="295"/>
      <c r="G6" s="295"/>
      <c r="H6" s="295"/>
      <c r="I6" s="295"/>
    </row>
    <row r="7" spans="1:9" ht="24" customHeight="1" x14ac:dyDescent="0.2">
      <c r="A7" s="302"/>
      <c r="B7" s="303"/>
      <c r="C7" s="303"/>
      <c r="D7" s="304"/>
      <c r="E7" s="5" t="s">
        <v>15</v>
      </c>
      <c r="F7" s="295"/>
      <c r="G7" s="295"/>
      <c r="H7" s="295"/>
      <c r="I7" s="295"/>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305"/>
      <c r="B56" s="215"/>
      <c r="C56" s="215"/>
      <c r="D56" s="215"/>
      <c r="E56" s="215"/>
      <c r="F56" s="215"/>
      <c r="G56" s="215"/>
      <c r="H56" s="215"/>
      <c r="I56" s="306"/>
    </row>
    <row r="57" spans="1:9" s="6" customFormat="1" ht="10.8" x14ac:dyDescent="0.2">
      <c r="A57" s="307"/>
      <c r="B57" s="308"/>
      <c r="C57" s="308"/>
      <c r="D57" s="308"/>
      <c r="E57" s="308"/>
      <c r="F57" s="308"/>
      <c r="G57" s="308"/>
      <c r="H57" s="308"/>
      <c r="I57" s="309"/>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7"/>
  <sheetViews>
    <sheetView workbookViewId="0">
      <selection activeCell="A22" sqref="A22"/>
    </sheetView>
  </sheetViews>
  <sheetFormatPr defaultRowHeight="13.2" x14ac:dyDescent="0.2"/>
  <cols>
    <col min="1" max="1" width="58.6640625" customWidth="1"/>
    <col min="2" max="2" width="24.109375" customWidth="1"/>
  </cols>
  <sheetData>
    <row r="1" spans="1:2" ht="42" customHeight="1" x14ac:dyDescent="0.2">
      <c r="A1" s="312" t="s">
        <v>99</v>
      </c>
      <c r="B1" s="312"/>
    </row>
    <row r="2" spans="1:2" ht="42" customHeight="1" x14ac:dyDescent="0.2">
      <c r="A2" s="311" t="s">
        <v>91</v>
      </c>
      <c r="B2" s="311"/>
    </row>
    <row r="3" spans="1:2" ht="20.100000000000001" customHeight="1" x14ac:dyDescent="0.2"/>
    <row r="4" spans="1:2" ht="24.9" customHeight="1" x14ac:dyDescent="0.2">
      <c r="A4" s="71" t="s">
        <v>92</v>
      </c>
      <c r="B4" s="72" t="s">
        <v>93</v>
      </c>
    </row>
    <row r="5" spans="1:2" ht="24.9" customHeight="1" thickBot="1" x14ac:dyDescent="0.25">
      <c r="A5" s="73"/>
      <c r="B5" s="74" t="s">
        <v>94</v>
      </c>
    </row>
    <row r="6" spans="1:2" ht="24.9" customHeight="1" thickTop="1" x14ac:dyDescent="0.2">
      <c r="A6" s="75" t="s">
        <v>154</v>
      </c>
      <c r="B6" s="76" t="s">
        <v>95</v>
      </c>
    </row>
    <row r="7" spans="1:2" ht="24.9" customHeight="1" x14ac:dyDescent="0.2">
      <c r="A7" s="79" t="s">
        <v>155</v>
      </c>
      <c r="B7" s="70" t="s">
        <v>95</v>
      </c>
    </row>
    <row r="8" spans="1:2" ht="24.9" customHeight="1" x14ac:dyDescent="0.2">
      <c r="A8" s="79" t="s">
        <v>156</v>
      </c>
      <c r="B8" s="70" t="s">
        <v>95</v>
      </c>
    </row>
    <row r="9" spans="1:2" ht="24.9" customHeight="1" x14ac:dyDescent="0.2">
      <c r="A9" s="79" t="s">
        <v>157</v>
      </c>
      <c r="B9" s="70" t="s">
        <v>173</v>
      </c>
    </row>
    <row r="10" spans="1:2" ht="24.9" customHeight="1" x14ac:dyDescent="0.2">
      <c r="A10" s="80" t="s">
        <v>158</v>
      </c>
      <c r="B10" s="72" t="s">
        <v>95</v>
      </c>
    </row>
    <row r="11" spans="1:2" ht="24.9" customHeight="1" x14ac:dyDescent="0.2">
      <c r="A11" s="80" t="s">
        <v>159</v>
      </c>
      <c r="B11" s="72" t="s">
        <v>95</v>
      </c>
    </row>
    <row r="12" spans="1:2" ht="24.9" customHeight="1" x14ac:dyDescent="0.2">
      <c r="A12" s="80" t="s">
        <v>160</v>
      </c>
      <c r="B12" s="72" t="s">
        <v>95</v>
      </c>
    </row>
    <row r="13" spans="1:2" ht="24.9" customHeight="1" x14ac:dyDescent="0.2">
      <c r="A13" s="79" t="s">
        <v>175</v>
      </c>
      <c r="B13" s="70" t="s">
        <v>42</v>
      </c>
    </row>
    <row r="14" spans="1:2" ht="24.9" customHeight="1" x14ac:dyDescent="0.2">
      <c r="A14" s="79" t="s">
        <v>161</v>
      </c>
      <c r="B14" s="70" t="s">
        <v>95</v>
      </c>
    </row>
    <row r="15" spans="1:2" ht="24.9" customHeight="1" x14ac:dyDescent="0.2">
      <c r="A15" s="79" t="s">
        <v>162</v>
      </c>
      <c r="B15" s="70" t="s">
        <v>95</v>
      </c>
    </row>
    <row r="16" spans="1:2" ht="24.9" customHeight="1" x14ac:dyDescent="0.2">
      <c r="A16" s="79" t="s">
        <v>163</v>
      </c>
      <c r="B16" s="70" t="s">
        <v>95</v>
      </c>
    </row>
    <row r="17" spans="1:2" ht="24.9" customHeight="1" x14ac:dyDescent="0.2">
      <c r="A17" s="79" t="s">
        <v>96</v>
      </c>
      <c r="B17" s="70" t="s">
        <v>95</v>
      </c>
    </row>
    <row r="18" spans="1:2" ht="24.9" customHeight="1" x14ac:dyDescent="0.2">
      <c r="A18" s="77" t="s">
        <v>172</v>
      </c>
      <c r="B18" s="78" t="s">
        <v>95</v>
      </c>
    </row>
    <row r="19" spans="1:2" ht="24.75" customHeight="1" x14ac:dyDescent="0.2">
      <c r="A19" s="77" t="s">
        <v>171</v>
      </c>
      <c r="B19" s="78" t="s">
        <v>95</v>
      </c>
    </row>
    <row r="20" spans="1:2" ht="24.75" customHeight="1" x14ac:dyDescent="0.2">
      <c r="A20" s="77" t="s">
        <v>170</v>
      </c>
      <c r="B20" s="78" t="s">
        <v>95</v>
      </c>
    </row>
    <row r="21" spans="1:2" ht="24.75" customHeight="1" x14ac:dyDescent="0.2">
      <c r="A21" s="77" t="s">
        <v>207</v>
      </c>
      <c r="B21" s="78" t="s">
        <v>95</v>
      </c>
    </row>
    <row r="22" spans="1:2" ht="24.75" customHeight="1" x14ac:dyDescent="0.2">
      <c r="A22" s="77" t="s">
        <v>206</v>
      </c>
      <c r="B22" s="78" t="s">
        <v>95</v>
      </c>
    </row>
    <row r="23" spans="1:2" ht="24.75" customHeight="1" x14ac:dyDescent="0.2">
      <c r="A23" s="77" t="s">
        <v>169</v>
      </c>
      <c r="B23" s="78" t="s">
        <v>95</v>
      </c>
    </row>
    <row r="24" spans="1:2" ht="24.75" customHeight="1" x14ac:dyDescent="0.2">
      <c r="A24" s="77" t="s">
        <v>174</v>
      </c>
      <c r="B24" s="78" t="s">
        <v>95</v>
      </c>
    </row>
    <row r="25" spans="1:2" ht="24.75" customHeight="1" x14ac:dyDescent="0.2">
      <c r="A25" s="117" t="s">
        <v>168</v>
      </c>
      <c r="B25" s="118"/>
    </row>
    <row r="26" spans="1:2" ht="24.75" customHeight="1" x14ac:dyDescent="0.2">
      <c r="A26" s="26" t="s">
        <v>176</v>
      </c>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FF"/>
  </sheetPr>
  <dimension ref="A1:G25"/>
  <sheetViews>
    <sheetView view="pageBreakPreview" topLeftCell="A10" zoomScaleNormal="100" workbookViewId="0">
      <selection activeCell="B20" sqref="B20:E20"/>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44" t="s">
        <v>228</v>
      </c>
      <c r="B1" s="244"/>
      <c r="C1" s="64"/>
      <c r="D1" s="64"/>
    </row>
    <row r="2" spans="1:7" ht="24" customHeight="1" x14ac:dyDescent="0.2">
      <c r="A2" s="254" t="s">
        <v>251</v>
      </c>
      <c r="B2" s="254"/>
      <c r="C2" s="254"/>
      <c r="D2" s="254"/>
      <c r="E2" s="254"/>
    </row>
    <row r="3" spans="1:7" ht="24" customHeight="1" x14ac:dyDescent="0.2">
      <c r="A3" s="139"/>
      <c r="B3" s="139"/>
      <c r="C3" s="139"/>
      <c r="D3" s="139"/>
      <c r="E3" s="139"/>
    </row>
    <row r="4" spans="1:7" s="4" customFormat="1" ht="36" customHeight="1" x14ac:dyDescent="0.2">
      <c r="A4" s="82"/>
      <c r="B4" s="82"/>
      <c r="C4" s="2" t="s">
        <v>0</v>
      </c>
      <c r="D4" s="313" t="str">
        <f>'2-1提出書類'!A4</f>
        <v>河川改修工事（清水川）</v>
      </c>
      <c r="E4" s="313"/>
      <c r="F4" s="241"/>
      <c r="G4" s="241"/>
    </row>
    <row r="5" spans="1:7" s="4" customFormat="1" ht="27" customHeight="1" x14ac:dyDescent="0.2">
      <c r="A5" s="82"/>
      <c r="B5" s="82"/>
      <c r="C5" s="2" t="s">
        <v>2</v>
      </c>
      <c r="D5" s="256"/>
      <c r="E5" s="256"/>
      <c r="F5" s="241"/>
      <c r="G5" s="241"/>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292" t="s">
        <v>82</v>
      </c>
      <c r="B8" s="292"/>
      <c r="C8" s="290"/>
      <c r="D8" s="314"/>
      <c r="E8" s="291"/>
    </row>
    <row r="9" spans="1:7" ht="30" customHeight="1" thickTop="1" x14ac:dyDescent="0.2">
      <c r="A9" s="245" t="s">
        <v>248</v>
      </c>
      <c r="B9" s="246"/>
      <c r="C9" s="396" t="s">
        <v>153</v>
      </c>
      <c r="D9" s="398"/>
      <c r="E9" s="397"/>
    </row>
    <row r="10" spans="1:7" ht="30" customHeight="1" x14ac:dyDescent="0.2">
      <c r="A10" s="248" t="s">
        <v>212</v>
      </c>
      <c r="B10" s="87" t="s">
        <v>84</v>
      </c>
      <c r="C10" s="250"/>
      <c r="D10" s="259"/>
      <c r="E10" s="251"/>
    </row>
    <row r="11" spans="1:7" ht="30" customHeight="1" x14ac:dyDescent="0.2">
      <c r="A11" s="248"/>
      <c r="B11" s="67" t="s">
        <v>85</v>
      </c>
      <c r="C11" s="242"/>
      <c r="D11" s="260"/>
      <c r="E11" s="243"/>
    </row>
    <row r="12" spans="1:7" ht="30" customHeight="1" x14ac:dyDescent="0.2">
      <c r="A12" s="248"/>
      <c r="B12" s="67" t="s">
        <v>142</v>
      </c>
      <c r="C12" s="242" t="s">
        <v>143</v>
      </c>
      <c r="D12" s="260"/>
      <c r="E12" s="243"/>
    </row>
    <row r="13" spans="1:7" ht="30" customHeight="1" x14ac:dyDescent="0.2">
      <c r="A13" s="248"/>
      <c r="B13" s="67" t="s">
        <v>5</v>
      </c>
      <c r="C13" s="68" t="s">
        <v>86</v>
      </c>
      <c r="D13" s="68"/>
      <c r="E13" s="68"/>
    </row>
    <row r="14" spans="1:7" ht="30" customHeight="1" thickBot="1" x14ac:dyDescent="0.25">
      <c r="A14" s="249"/>
      <c r="B14" s="69" t="s">
        <v>211</v>
      </c>
      <c r="C14" s="257" t="s">
        <v>214</v>
      </c>
      <c r="D14" s="258"/>
      <c r="E14" s="141" t="s">
        <v>215</v>
      </c>
    </row>
    <row r="15" spans="1:7" ht="30" customHeight="1" thickTop="1" x14ac:dyDescent="0.2">
      <c r="A15" s="248" t="s">
        <v>213</v>
      </c>
      <c r="B15" s="87" t="s">
        <v>84</v>
      </c>
      <c r="C15" s="250"/>
      <c r="D15" s="259"/>
      <c r="E15" s="251"/>
    </row>
    <row r="16" spans="1:7" ht="30" customHeight="1" x14ac:dyDescent="0.2">
      <c r="A16" s="248"/>
      <c r="B16" s="67" t="s">
        <v>85</v>
      </c>
      <c r="C16" s="242"/>
      <c r="D16" s="260"/>
      <c r="E16" s="243"/>
    </row>
    <row r="17" spans="1:5" ht="30" customHeight="1" x14ac:dyDescent="0.2">
      <c r="A17" s="248"/>
      <c r="B17" s="67" t="s">
        <v>142</v>
      </c>
      <c r="C17" s="242" t="s">
        <v>143</v>
      </c>
      <c r="D17" s="260"/>
      <c r="E17" s="243"/>
    </row>
    <row r="18" spans="1:5" ht="30" customHeight="1" x14ac:dyDescent="0.2">
      <c r="A18" s="248"/>
      <c r="B18" s="67" t="s">
        <v>5</v>
      </c>
      <c r="C18" s="68" t="s">
        <v>86</v>
      </c>
      <c r="D18" s="68"/>
      <c r="E18" s="68"/>
    </row>
    <row r="19" spans="1:5" ht="30" customHeight="1" thickBot="1" x14ac:dyDescent="0.25">
      <c r="A19" s="249"/>
      <c r="B19" s="69" t="s">
        <v>211</v>
      </c>
      <c r="C19" s="257" t="s">
        <v>214</v>
      </c>
      <c r="D19" s="258"/>
      <c r="E19" s="141" t="s">
        <v>215</v>
      </c>
    </row>
    <row r="20" spans="1:5" s="6" customFormat="1" ht="36" customHeight="1" thickTop="1" x14ac:dyDescent="0.2">
      <c r="A20" s="128" t="s">
        <v>114</v>
      </c>
      <c r="B20" s="240" t="s">
        <v>276</v>
      </c>
      <c r="C20" s="240"/>
      <c r="D20" s="240"/>
      <c r="E20" s="240"/>
    </row>
    <row r="25" spans="1:5" ht="39.75" customHeight="1" x14ac:dyDescent="0.2">
      <c r="A25" s="82"/>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USER549</cp:lastModifiedBy>
  <cp:lastPrinted>2022-04-27T04:35:53Z</cp:lastPrinted>
  <dcterms:created xsi:type="dcterms:W3CDTF">2007-08-28T00:45:25Z</dcterms:created>
  <dcterms:modified xsi:type="dcterms:W3CDTF">2023-12-14T02:57:26Z</dcterms:modified>
</cp:coreProperties>
</file>