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H47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G42" i="1"/>
  <c r="F42" i="1"/>
  <c r="E42" i="1"/>
  <c r="D42" i="1"/>
  <c r="C42" i="1"/>
  <c r="G40" i="1"/>
  <c r="F40" i="1"/>
  <c r="E40" i="1"/>
  <c r="D40" i="1"/>
  <c r="C40" i="1"/>
  <c r="H39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I35" i="1"/>
  <c r="H35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H31" i="1"/>
  <c r="G31" i="1"/>
  <c r="F31" i="1"/>
  <c r="E31" i="1"/>
  <c r="D31" i="1"/>
  <c r="C31" i="1"/>
  <c r="I29" i="1"/>
  <c r="H29" i="1"/>
  <c r="I28" i="1"/>
  <c r="I50" i="1" s="1"/>
  <c r="H28" i="1"/>
  <c r="I27" i="1"/>
  <c r="I49" i="1" s="1"/>
  <c r="H27" i="1"/>
  <c r="H50" i="1" s="1"/>
  <c r="I26" i="1"/>
  <c r="I48" i="1" s="1"/>
  <c r="H26" i="1"/>
  <c r="H48" i="1" s="1"/>
  <c r="I25" i="1"/>
  <c r="I47" i="1" s="1"/>
  <c r="H25" i="1"/>
  <c r="I24" i="1"/>
  <c r="I46" i="1" s="1"/>
  <c r="H24" i="1"/>
  <c r="I23" i="1"/>
  <c r="H23" i="1"/>
  <c r="H45" i="1" s="1"/>
  <c r="I22" i="1"/>
  <c r="I45" i="1" s="1"/>
  <c r="H22" i="1"/>
  <c r="I21" i="1"/>
  <c r="H21" i="1"/>
  <c r="I20" i="1"/>
  <c r="I42" i="1" s="1"/>
  <c r="H20" i="1"/>
  <c r="I19" i="1"/>
  <c r="H19" i="1"/>
  <c r="H42" i="1" s="1"/>
  <c r="I17" i="1"/>
  <c r="I40" i="1" s="1"/>
  <c r="H17" i="1"/>
  <c r="H40" i="1" s="1"/>
  <c r="I16" i="1"/>
  <c r="I39" i="1" s="1"/>
  <c r="H16" i="1"/>
  <c r="I15" i="1"/>
  <c r="I38" i="1" s="1"/>
  <c r="H15" i="1"/>
  <c r="H38" i="1" s="1"/>
  <c r="I14" i="1"/>
  <c r="I37" i="1" s="1"/>
  <c r="H14" i="1"/>
  <c r="H37" i="1" s="1"/>
  <c r="I13" i="1"/>
  <c r="I36" i="1" s="1"/>
  <c r="H13" i="1"/>
  <c r="H36" i="1" s="1"/>
  <c r="I12" i="1"/>
  <c r="H12" i="1"/>
  <c r="I11" i="1"/>
  <c r="H11" i="1"/>
  <c r="I10" i="1"/>
  <c r="I34" i="1" s="1"/>
  <c r="H10" i="1"/>
  <c r="H33" i="1" s="1"/>
  <c r="I9" i="1"/>
  <c r="I32" i="1" s="1"/>
  <c r="H9" i="1"/>
  <c r="H32" i="1" s="1"/>
  <c r="I8" i="1"/>
  <c r="I31" i="1" s="1"/>
  <c r="H8" i="1"/>
  <c r="I7" i="1"/>
  <c r="H7" i="1"/>
  <c r="I44" i="1" l="1"/>
  <c r="I43" i="1"/>
  <c r="H49" i="1"/>
  <c r="I33" i="1"/>
  <c r="H34" i="1"/>
</calcChain>
</file>

<file path=xl/sharedStrings.xml><?xml version="1.0" encoding="utf-8"?>
<sst xmlns="http://schemas.openxmlformats.org/spreadsheetml/2006/main" count="42" uniqueCount="33">
  <si>
    <t>表３　 男女別労働力人口の推移</t>
    <rPh sb="0" eb="1">
      <t>ヒョウ</t>
    </rPh>
    <phoneticPr fontId="4"/>
  </si>
  <si>
    <t>（単位：人，％）</t>
  </si>
  <si>
    <t>年  次</t>
    <rPh sb="0" eb="1">
      <t>トシ</t>
    </rPh>
    <rPh sb="3" eb="4">
      <t>ツギ</t>
    </rPh>
    <phoneticPr fontId="4"/>
  </si>
  <si>
    <t>1 5 歳 以 上 人 口</t>
  </si>
  <si>
    <t>労働力率</t>
  </si>
  <si>
    <t xml:space="preserve">労  働  力  人  口  </t>
  </si>
  <si>
    <t>非労働力　　人　　口</t>
    <rPh sb="6" eb="7">
      <t>ジン</t>
    </rPh>
    <rPh sb="9" eb="10">
      <t>クチ</t>
    </rPh>
    <phoneticPr fontId="4"/>
  </si>
  <si>
    <t>総  数</t>
  </si>
  <si>
    <t>就業者</t>
  </si>
  <si>
    <t>男</t>
  </si>
  <si>
    <t>実                数</t>
  </si>
  <si>
    <t>年</t>
    <rPh sb="0" eb="1">
      <t>ネン</t>
    </rPh>
    <phoneticPr fontId="4"/>
  </si>
  <si>
    <t>女</t>
  </si>
  <si>
    <t>増       加       率</t>
  </si>
  <si>
    <t>1975/1970</t>
    <phoneticPr fontId="4"/>
  </si>
  <si>
    <t>1995/1990</t>
    <phoneticPr fontId="4"/>
  </si>
  <si>
    <t>2000/1995</t>
    <phoneticPr fontId="4"/>
  </si>
  <si>
    <t>2010/2005</t>
    <phoneticPr fontId="4"/>
  </si>
  <si>
    <t>2015/2010</t>
    <phoneticPr fontId="4"/>
  </si>
  <si>
    <t>1990/1985</t>
    <phoneticPr fontId="4"/>
  </si>
  <si>
    <t>-</t>
    <phoneticPr fontId="4"/>
  </si>
  <si>
    <t>2015/2010</t>
    <phoneticPr fontId="4"/>
  </si>
  <si>
    <t>2020/2015</t>
    <phoneticPr fontId="4"/>
  </si>
  <si>
    <t>完  全       失業率</t>
    <phoneticPr fontId="4"/>
  </si>
  <si>
    <t>総  数
1)</t>
    <phoneticPr fontId="4"/>
  </si>
  <si>
    <t>完  全 
失業者</t>
    <phoneticPr fontId="4"/>
  </si>
  <si>
    <t>1975/1970</t>
    <phoneticPr fontId="4"/>
  </si>
  <si>
    <t>1980/1975</t>
    <phoneticPr fontId="4"/>
  </si>
  <si>
    <t>1985/1980</t>
    <phoneticPr fontId="4"/>
  </si>
  <si>
    <t>2005/2000</t>
    <phoneticPr fontId="4"/>
  </si>
  <si>
    <t>1990/1985</t>
    <phoneticPr fontId="4"/>
  </si>
  <si>
    <t>2000/1995</t>
    <phoneticPr fontId="4"/>
  </si>
  <si>
    <t>1) 労働力状態「不詳」を含む。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</si>
</sst>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0.0;&quot;△ &quot;0.0"/>
    <numFmt numFmtId="178" formatCode="\ ###,###,##0;&quot;-&quot;###,###,##0"/>
    <numFmt numFmtId="179" formatCode="###,###,##0;&quot;-&quot;##,###,##0"/>
    <numFmt numFmtId="180" formatCode="#\ ##0"/>
    <numFmt numFmtId="181" formatCode="#,##0;[Red]&quot;△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56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5" fillId="0" borderId="1" xfId="0" quotePrefix="1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9" fillId="0" borderId="7" xfId="2" applyNumberFormat="1" applyFont="1" applyFill="1" applyBorder="1" applyAlignment="1">
      <alignment horizontal="right" vertical="top"/>
    </xf>
    <xf numFmtId="179" fontId="9" fillId="0" borderId="0" xfId="2" applyNumberFormat="1" applyFont="1" applyFill="1" applyBorder="1" applyAlignment="1">
      <alignment horizontal="right" vertical="top"/>
    </xf>
    <xf numFmtId="178" fontId="5" fillId="0" borderId="7" xfId="2" applyNumberFormat="1" applyFont="1" applyFill="1" applyBorder="1" applyAlignment="1">
      <alignment horizontal="right" vertical="top"/>
    </xf>
    <xf numFmtId="179" fontId="5" fillId="0" borderId="0" xfId="2" applyNumberFormat="1" applyFont="1" applyFill="1" applyBorder="1" applyAlignment="1">
      <alignment horizontal="right" vertical="top"/>
    </xf>
    <xf numFmtId="180" fontId="5" fillId="0" borderId="1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81" fontId="5" fillId="0" borderId="4" xfId="0" applyNumberFormat="1" applyFont="1" applyFill="1" applyBorder="1" applyAlignment="1">
      <alignment horizontal="centerContinuous" vertical="center"/>
    </xf>
    <xf numFmtId="181" fontId="5" fillId="0" borderId="1" xfId="0" applyNumberFormat="1" applyFont="1" applyFill="1" applyBorder="1" applyAlignment="1">
      <alignment horizontal="centerContinuous" vertical="center"/>
    </xf>
    <xf numFmtId="181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80" fontId="7" fillId="0" borderId="7" xfId="1" applyNumberFormat="1" applyFont="1" applyFill="1" applyBorder="1" applyAlignment="1">
      <alignment horizontal="right" vertical="center"/>
    </xf>
    <xf numFmtId="0" fontId="5" fillId="0" borderId="0" xfId="0" quotePrefix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O12" sqref="O12"/>
    </sheetView>
  </sheetViews>
  <sheetFormatPr defaultRowHeight="18" x14ac:dyDescent="0.45"/>
  <cols>
    <col min="1" max="1" width="6.69921875" customWidth="1"/>
    <col min="2" max="2" width="4.69921875" customWidth="1"/>
    <col min="3" max="9" width="9.69921875" customWidth="1"/>
  </cols>
  <sheetData>
    <row r="1" spans="1:9" ht="25.05" customHeight="1" x14ac:dyDescent="0.4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x14ac:dyDescent="0.4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45">
      <c r="A3" s="38" t="s">
        <v>2</v>
      </c>
      <c r="B3" s="39"/>
      <c r="C3" s="2" t="s">
        <v>3</v>
      </c>
      <c r="D3" s="3"/>
      <c r="E3" s="3"/>
      <c r="F3" s="3"/>
      <c r="G3" s="4"/>
      <c r="H3" s="44" t="s">
        <v>4</v>
      </c>
      <c r="I3" s="47" t="s">
        <v>23</v>
      </c>
    </row>
    <row r="4" spans="1:9" x14ac:dyDescent="0.45">
      <c r="A4" s="40"/>
      <c r="B4" s="41"/>
      <c r="C4" s="44" t="s">
        <v>24</v>
      </c>
      <c r="D4" s="2" t="s">
        <v>5</v>
      </c>
      <c r="E4" s="3"/>
      <c r="F4" s="4"/>
      <c r="G4" s="44" t="s">
        <v>6</v>
      </c>
      <c r="H4" s="45"/>
      <c r="I4" s="48"/>
    </row>
    <row r="5" spans="1:9" ht="24" x14ac:dyDescent="0.45">
      <c r="A5" s="42"/>
      <c r="B5" s="43"/>
      <c r="C5" s="46"/>
      <c r="D5" s="5" t="s">
        <v>7</v>
      </c>
      <c r="E5" s="5" t="s">
        <v>8</v>
      </c>
      <c r="F5" s="6" t="s">
        <v>25</v>
      </c>
      <c r="G5" s="50"/>
      <c r="H5" s="46"/>
      <c r="I5" s="49"/>
    </row>
    <row r="6" spans="1:9" x14ac:dyDescent="0.45">
      <c r="A6" s="7" t="s">
        <v>9</v>
      </c>
      <c r="B6" s="8"/>
      <c r="C6" s="7" t="s">
        <v>10</v>
      </c>
      <c r="D6" s="7"/>
      <c r="E6" s="7"/>
      <c r="F6" s="7"/>
      <c r="G6" s="7"/>
      <c r="H6" s="9"/>
      <c r="I6" s="1"/>
    </row>
    <row r="7" spans="1:9" x14ac:dyDescent="0.45">
      <c r="A7" s="10">
        <v>1970</v>
      </c>
      <c r="B7" s="11" t="s">
        <v>11</v>
      </c>
      <c r="C7" s="12">
        <v>105628</v>
      </c>
      <c r="D7" s="12">
        <v>92538</v>
      </c>
      <c r="E7" s="12">
        <v>91531</v>
      </c>
      <c r="F7" s="12">
        <v>1007</v>
      </c>
      <c r="G7" s="12">
        <v>13090</v>
      </c>
      <c r="H7" s="13">
        <f t="shared" ref="H7:H28" si="0">ROUND(D7/(D7+G7)*100,1)</f>
        <v>87.6</v>
      </c>
      <c r="I7" s="14">
        <f t="shared" ref="I7:I14" si="1">F7/D7*100</f>
        <v>1.0882016036655211</v>
      </c>
    </row>
    <row r="8" spans="1:9" x14ac:dyDescent="0.45">
      <c r="A8" s="15">
        <v>1975</v>
      </c>
      <c r="B8" s="11"/>
      <c r="C8" s="12">
        <v>119339</v>
      </c>
      <c r="D8" s="12">
        <v>103361</v>
      </c>
      <c r="E8" s="12">
        <v>101264</v>
      </c>
      <c r="F8" s="12">
        <v>2097</v>
      </c>
      <c r="G8" s="12">
        <v>15978</v>
      </c>
      <c r="H8" s="13">
        <f t="shared" si="0"/>
        <v>86.6</v>
      </c>
      <c r="I8" s="14">
        <f t="shared" si="1"/>
        <v>2.0288116407542498</v>
      </c>
    </row>
    <row r="9" spans="1:9" x14ac:dyDescent="0.45">
      <c r="A9" s="10">
        <v>1980</v>
      </c>
      <c r="B9" s="11"/>
      <c r="C9" s="12">
        <v>123810</v>
      </c>
      <c r="D9" s="12">
        <v>103981</v>
      </c>
      <c r="E9" s="12">
        <v>100968</v>
      </c>
      <c r="F9" s="12">
        <v>3013</v>
      </c>
      <c r="G9" s="12">
        <v>19703</v>
      </c>
      <c r="H9" s="13">
        <f t="shared" si="0"/>
        <v>84.1</v>
      </c>
      <c r="I9" s="14">
        <f t="shared" si="1"/>
        <v>2.8976447620238313</v>
      </c>
    </row>
    <row r="10" spans="1:9" x14ac:dyDescent="0.45">
      <c r="A10" s="15">
        <v>1985</v>
      </c>
      <c r="B10" s="11"/>
      <c r="C10" s="12">
        <v>131884</v>
      </c>
      <c r="D10" s="12">
        <v>107217</v>
      </c>
      <c r="E10" s="12">
        <v>103323</v>
      </c>
      <c r="F10" s="12">
        <v>3894</v>
      </c>
      <c r="G10" s="12">
        <v>24428</v>
      </c>
      <c r="H10" s="13">
        <f t="shared" si="0"/>
        <v>81.400000000000006</v>
      </c>
      <c r="I10" s="14">
        <f t="shared" si="1"/>
        <v>3.6318867343798091</v>
      </c>
    </row>
    <row r="11" spans="1:9" x14ac:dyDescent="0.45">
      <c r="A11" s="10">
        <v>1990</v>
      </c>
      <c r="B11" s="11"/>
      <c r="C11" s="12">
        <v>139963</v>
      </c>
      <c r="D11" s="12">
        <v>109640</v>
      </c>
      <c r="E11" s="12">
        <v>106042</v>
      </c>
      <c r="F11" s="12">
        <v>3598</v>
      </c>
      <c r="G11" s="12">
        <v>29899</v>
      </c>
      <c r="H11" s="13">
        <f t="shared" si="0"/>
        <v>78.599999999999994</v>
      </c>
      <c r="I11" s="14">
        <f t="shared" si="1"/>
        <v>3.281649033199562</v>
      </c>
    </row>
    <row r="12" spans="1:9" x14ac:dyDescent="0.45">
      <c r="A12" s="16">
        <v>1995</v>
      </c>
      <c r="B12" s="11"/>
      <c r="C12" s="12">
        <v>149299</v>
      </c>
      <c r="D12" s="12">
        <v>117817</v>
      </c>
      <c r="E12" s="12">
        <v>112355</v>
      </c>
      <c r="F12" s="12">
        <v>5462</v>
      </c>
      <c r="G12" s="12">
        <v>30683</v>
      </c>
      <c r="H12" s="13">
        <f t="shared" si="0"/>
        <v>79.3</v>
      </c>
      <c r="I12" s="14">
        <f t="shared" si="1"/>
        <v>4.6360032932429105</v>
      </c>
    </row>
    <row r="13" spans="1:9" x14ac:dyDescent="0.45">
      <c r="A13" s="16">
        <v>2000</v>
      </c>
      <c r="B13" s="11"/>
      <c r="C13" s="12">
        <v>153389</v>
      </c>
      <c r="D13" s="12">
        <v>115052</v>
      </c>
      <c r="E13" s="17">
        <v>109016</v>
      </c>
      <c r="F13" s="12">
        <v>6036</v>
      </c>
      <c r="G13" s="12">
        <v>36144</v>
      </c>
      <c r="H13" s="13">
        <f t="shared" si="0"/>
        <v>76.099999999999994</v>
      </c>
      <c r="I13" s="14">
        <f t="shared" si="1"/>
        <v>5.2463234015923232</v>
      </c>
    </row>
    <row r="14" spans="1:9" x14ac:dyDescent="0.45">
      <c r="A14" s="15">
        <v>2005</v>
      </c>
      <c r="B14" s="11"/>
      <c r="C14" s="18">
        <v>169571</v>
      </c>
      <c r="D14" s="18">
        <v>123732</v>
      </c>
      <c r="E14" s="18">
        <v>116011</v>
      </c>
      <c r="F14" s="18">
        <v>7721</v>
      </c>
      <c r="G14" s="18">
        <v>41815</v>
      </c>
      <c r="H14" s="13">
        <f t="shared" si="0"/>
        <v>74.7</v>
      </c>
      <c r="I14" s="14">
        <f t="shared" si="1"/>
        <v>6.2400995700384705</v>
      </c>
    </row>
    <row r="15" spans="1:9" x14ac:dyDescent="0.45">
      <c r="A15" s="16">
        <v>2010</v>
      </c>
      <c r="B15" s="11"/>
      <c r="C15" s="19">
        <v>184527</v>
      </c>
      <c r="D15" s="20">
        <v>126554</v>
      </c>
      <c r="E15" s="20">
        <v>118481</v>
      </c>
      <c r="F15" s="20">
        <v>8073</v>
      </c>
      <c r="G15" s="20">
        <v>41081</v>
      </c>
      <c r="H15" s="13">
        <f t="shared" si="0"/>
        <v>75.5</v>
      </c>
      <c r="I15" s="14">
        <f>ROUND(F15/D15*100,1)</f>
        <v>6.4</v>
      </c>
    </row>
    <row r="16" spans="1:9" x14ac:dyDescent="0.45">
      <c r="A16" s="16">
        <v>2015</v>
      </c>
      <c r="B16" s="11"/>
      <c r="C16" s="19">
        <v>189234</v>
      </c>
      <c r="D16" s="20">
        <v>124887</v>
      </c>
      <c r="E16" s="20">
        <v>119401</v>
      </c>
      <c r="F16" s="20">
        <v>5486</v>
      </c>
      <c r="G16" s="20">
        <v>53033</v>
      </c>
      <c r="H16" s="13">
        <f t="shared" si="0"/>
        <v>70.2</v>
      </c>
      <c r="I16" s="14">
        <f>ROUND(F16/D16*100,1)</f>
        <v>4.4000000000000004</v>
      </c>
    </row>
    <row r="17" spans="1:9" x14ac:dyDescent="0.45">
      <c r="A17" s="16">
        <v>2020</v>
      </c>
      <c r="B17" s="11"/>
      <c r="C17" s="21">
        <v>188559</v>
      </c>
      <c r="D17" s="22">
        <v>120681</v>
      </c>
      <c r="E17" s="22">
        <v>116105</v>
      </c>
      <c r="F17" s="22">
        <v>4576</v>
      </c>
      <c r="G17" s="22">
        <v>48172</v>
      </c>
      <c r="H17" s="13">
        <f>ROUND(D17/(D17+G17)*100,1)</f>
        <v>71.5</v>
      </c>
      <c r="I17" s="14">
        <f>ROUND(F17/D17*100,1)</f>
        <v>3.8</v>
      </c>
    </row>
    <row r="18" spans="1:9" x14ac:dyDescent="0.45">
      <c r="A18" s="3" t="s">
        <v>12</v>
      </c>
      <c r="B18" s="4"/>
      <c r="C18" s="23"/>
      <c r="D18" s="23"/>
      <c r="E18" s="23"/>
      <c r="F18" s="23"/>
      <c r="G18" s="23"/>
      <c r="H18" s="24"/>
      <c r="I18" s="25"/>
    </row>
    <row r="19" spans="1:9" x14ac:dyDescent="0.45">
      <c r="A19" s="10">
        <v>1970</v>
      </c>
      <c r="B19" s="8" t="s">
        <v>11</v>
      </c>
      <c r="C19" s="12">
        <v>112318</v>
      </c>
      <c r="D19" s="12">
        <v>62380</v>
      </c>
      <c r="E19" s="12">
        <v>61761</v>
      </c>
      <c r="F19" s="12">
        <v>619</v>
      </c>
      <c r="G19" s="12">
        <v>49937</v>
      </c>
      <c r="H19" s="13">
        <f t="shared" si="0"/>
        <v>55.5</v>
      </c>
      <c r="I19" s="14">
        <f t="shared" ref="I19:I26" si="2">F19/D19*100</f>
        <v>0.99230522603398519</v>
      </c>
    </row>
    <row r="20" spans="1:9" x14ac:dyDescent="0.45">
      <c r="A20" s="15">
        <v>1975</v>
      </c>
      <c r="B20" s="11"/>
      <c r="C20" s="12">
        <v>124937</v>
      </c>
      <c r="D20" s="12">
        <v>59688</v>
      </c>
      <c r="E20" s="12">
        <v>58732</v>
      </c>
      <c r="F20" s="12">
        <v>956</v>
      </c>
      <c r="G20" s="12">
        <v>65249</v>
      </c>
      <c r="H20" s="13">
        <f t="shared" si="0"/>
        <v>47.8</v>
      </c>
      <c r="I20" s="14">
        <f t="shared" si="2"/>
        <v>1.6016619756064869</v>
      </c>
    </row>
    <row r="21" spans="1:9" x14ac:dyDescent="0.45">
      <c r="A21" s="10">
        <v>1980</v>
      </c>
      <c r="B21" s="11"/>
      <c r="C21" s="12">
        <v>133054</v>
      </c>
      <c r="D21" s="12">
        <v>65917</v>
      </c>
      <c r="E21" s="12">
        <v>64712</v>
      </c>
      <c r="F21" s="12">
        <v>1205</v>
      </c>
      <c r="G21" s="12">
        <v>66863</v>
      </c>
      <c r="H21" s="13">
        <f t="shared" si="0"/>
        <v>49.6</v>
      </c>
      <c r="I21" s="14">
        <f t="shared" si="2"/>
        <v>1.8280564952895306</v>
      </c>
    </row>
    <row r="22" spans="1:9" x14ac:dyDescent="0.45">
      <c r="A22" s="15">
        <v>1985</v>
      </c>
      <c r="B22" s="11"/>
      <c r="C22" s="12">
        <v>142871</v>
      </c>
      <c r="D22" s="12">
        <v>71899</v>
      </c>
      <c r="E22" s="12">
        <v>70102</v>
      </c>
      <c r="F22" s="12">
        <v>1797</v>
      </c>
      <c r="G22" s="12">
        <v>70680</v>
      </c>
      <c r="H22" s="13">
        <f t="shared" si="0"/>
        <v>50.4</v>
      </c>
      <c r="I22" s="14">
        <f t="shared" si="2"/>
        <v>2.4993393510340893</v>
      </c>
    </row>
    <row r="23" spans="1:9" x14ac:dyDescent="0.45">
      <c r="A23" s="10">
        <v>1990</v>
      </c>
      <c r="B23" s="11"/>
      <c r="C23" s="12">
        <v>151894</v>
      </c>
      <c r="D23" s="12">
        <v>76394</v>
      </c>
      <c r="E23" s="12">
        <v>74538</v>
      </c>
      <c r="F23" s="12">
        <v>1856</v>
      </c>
      <c r="G23" s="12">
        <v>75124</v>
      </c>
      <c r="H23" s="13">
        <f t="shared" si="0"/>
        <v>50.4</v>
      </c>
      <c r="I23" s="14">
        <f t="shared" si="2"/>
        <v>2.429510170955834</v>
      </c>
    </row>
    <row r="24" spans="1:9" x14ac:dyDescent="0.45">
      <c r="A24" s="16">
        <v>1995</v>
      </c>
      <c r="B24" s="11"/>
      <c r="C24" s="12">
        <v>160436</v>
      </c>
      <c r="D24" s="12">
        <v>81412</v>
      </c>
      <c r="E24" s="12">
        <v>78257</v>
      </c>
      <c r="F24" s="12">
        <v>3155</v>
      </c>
      <c r="G24" s="12">
        <v>78565</v>
      </c>
      <c r="H24" s="13">
        <f t="shared" si="0"/>
        <v>50.9</v>
      </c>
      <c r="I24" s="14">
        <f t="shared" si="2"/>
        <v>3.8753500712425684</v>
      </c>
    </row>
    <row r="25" spans="1:9" x14ac:dyDescent="0.45">
      <c r="A25" s="16">
        <v>2000</v>
      </c>
      <c r="B25" s="11"/>
      <c r="C25" s="12">
        <v>165385</v>
      </c>
      <c r="D25" s="12">
        <v>82386</v>
      </c>
      <c r="E25" s="12">
        <v>78819</v>
      </c>
      <c r="F25" s="12">
        <v>3567</v>
      </c>
      <c r="G25" s="12">
        <v>81793</v>
      </c>
      <c r="H25" s="13">
        <f t="shared" si="0"/>
        <v>50.2</v>
      </c>
      <c r="I25" s="14">
        <f t="shared" si="2"/>
        <v>4.3296191100429686</v>
      </c>
    </row>
    <row r="26" spans="1:9" x14ac:dyDescent="0.45">
      <c r="A26" s="16">
        <v>2005</v>
      </c>
      <c r="B26" s="11"/>
      <c r="C26" s="18">
        <v>185645</v>
      </c>
      <c r="D26" s="18">
        <v>90823</v>
      </c>
      <c r="E26" s="18">
        <v>86437</v>
      </c>
      <c r="F26" s="18">
        <v>4386</v>
      </c>
      <c r="G26" s="18">
        <v>92678</v>
      </c>
      <c r="H26" s="13">
        <f t="shared" si="0"/>
        <v>49.5</v>
      </c>
      <c r="I26" s="14">
        <f t="shared" si="2"/>
        <v>4.8291732270460122</v>
      </c>
    </row>
    <row r="27" spans="1:9" x14ac:dyDescent="0.45">
      <c r="A27" s="16">
        <v>2010</v>
      </c>
      <c r="B27" s="11"/>
      <c r="C27" s="26">
        <v>203159</v>
      </c>
      <c r="D27" s="26">
        <v>95542</v>
      </c>
      <c r="E27" s="26">
        <v>91235</v>
      </c>
      <c r="F27" s="26">
        <v>4307</v>
      </c>
      <c r="G27" s="26">
        <v>89077</v>
      </c>
      <c r="H27" s="13">
        <f t="shared" si="0"/>
        <v>51.8</v>
      </c>
      <c r="I27" s="14">
        <f>ROUND(F27/D27*100,1)</f>
        <v>4.5</v>
      </c>
    </row>
    <row r="28" spans="1:9" x14ac:dyDescent="0.45">
      <c r="A28" s="16">
        <v>2015</v>
      </c>
      <c r="B28" s="11"/>
      <c r="C28" s="26">
        <v>205946</v>
      </c>
      <c r="D28" s="26">
        <v>97321</v>
      </c>
      <c r="E28" s="26">
        <v>94051</v>
      </c>
      <c r="F28" s="26">
        <v>3270</v>
      </c>
      <c r="G28" s="26">
        <v>98902</v>
      </c>
      <c r="H28" s="13">
        <f t="shared" si="0"/>
        <v>49.6</v>
      </c>
      <c r="I28" s="14">
        <f>ROUND(F28/D28*100,1)</f>
        <v>3.4</v>
      </c>
    </row>
    <row r="29" spans="1:9" x14ac:dyDescent="0.45">
      <c r="A29" s="16">
        <v>2020</v>
      </c>
      <c r="B29" s="11"/>
      <c r="C29" s="26">
        <v>203991</v>
      </c>
      <c r="D29" s="26">
        <v>99175</v>
      </c>
      <c r="E29" s="26">
        <v>96035</v>
      </c>
      <c r="F29" s="26">
        <v>3140</v>
      </c>
      <c r="G29" s="26">
        <v>86349</v>
      </c>
      <c r="H29" s="13">
        <f>ROUND(D29/(D29+G29)*100,1)</f>
        <v>53.5</v>
      </c>
      <c r="I29" s="14">
        <f>ROUND(F29/D29*100,1)</f>
        <v>3.2</v>
      </c>
    </row>
    <row r="30" spans="1:9" x14ac:dyDescent="0.45">
      <c r="A30" s="3" t="s">
        <v>9</v>
      </c>
      <c r="B30" s="4"/>
      <c r="C30" s="27" t="s">
        <v>13</v>
      </c>
      <c r="D30" s="28"/>
      <c r="E30" s="28"/>
      <c r="F30" s="28"/>
      <c r="G30" s="28"/>
      <c r="H30" s="29"/>
      <c r="I30" s="30"/>
    </row>
    <row r="31" spans="1:9" x14ac:dyDescent="0.45">
      <c r="A31" s="51" t="s">
        <v>26</v>
      </c>
      <c r="B31" s="41"/>
      <c r="C31" s="31">
        <f t="shared" ref="C31:G38" si="3">C8/C7*100-100</f>
        <v>12.980459726587654</v>
      </c>
      <c r="D31" s="32">
        <f t="shared" si="3"/>
        <v>11.69573580583112</v>
      </c>
      <c r="E31" s="32">
        <f t="shared" si="3"/>
        <v>10.633555844467992</v>
      </c>
      <c r="F31" s="32">
        <f t="shared" si="3"/>
        <v>108.24230387288978</v>
      </c>
      <c r="G31" s="32">
        <f t="shared" si="3"/>
        <v>22.062643239113825</v>
      </c>
      <c r="H31" s="31">
        <f t="shared" ref="H31:I40" si="4">H8-H7</f>
        <v>-1</v>
      </c>
      <c r="I31" s="32">
        <f t="shared" si="4"/>
        <v>0.9406100370887287</v>
      </c>
    </row>
    <row r="32" spans="1:9" x14ac:dyDescent="0.45">
      <c r="A32" s="51" t="s">
        <v>27</v>
      </c>
      <c r="B32" s="41"/>
      <c r="C32" s="31">
        <f t="shared" si="3"/>
        <v>3.746470139686096</v>
      </c>
      <c r="D32" s="32">
        <f t="shared" si="3"/>
        <v>0.59983939783865026</v>
      </c>
      <c r="E32" s="32">
        <f t="shared" si="3"/>
        <v>-0.29230526149470393</v>
      </c>
      <c r="F32" s="32">
        <f t="shared" si="3"/>
        <v>43.681449690033389</v>
      </c>
      <c r="G32" s="32">
        <f t="shared" si="3"/>
        <v>23.313305795468779</v>
      </c>
      <c r="H32" s="31">
        <f t="shared" si="4"/>
        <v>-2.5</v>
      </c>
      <c r="I32" s="32">
        <f t="shared" si="4"/>
        <v>0.86883312126958145</v>
      </c>
    </row>
    <row r="33" spans="1:9" x14ac:dyDescent="0.45">
      <c r="A33" s="51" t="s">
        <v>28</v>
      </c>
      <c r="B33" s="41"/>
      <c r="C33" s="31">
        <f t="shared" si="3"/>
        <v>6.5212826104515074</v>
      </c>
      <c r="D33" s="32">
        <f t="shared" si="3"/>
        <v>3.1121070195516438</v>
      </c>
      <c r="E33" s="32">
        <f t="shared" si="3"/>
        <v>2.3324221535536083</v>
      </c>
      <c r="F33" s="32">
        <f t="shared" si="3"/>
        <v>29.239960172585455</v>
      </c>
      <c r="G33" s="32">
        <f t="shared" si="3"/>
        <v>23.981119626452823</v>
      </c>
      <c r="H33" s="31">
        <f t="shared" si="4"/>
        <v>-2.6999999999999886</v>
      </c>
      <c r="I33" s="32">
        <f t="shared" si="4"/>
        <v>0.73424197235597788</v>
      </c>
    </row>
    <row r="34" spans="1:9" x14ac:dyDescent="0.45">
      <c r="A34" s="51" t="s">
        <v>19</v>
      </c>
      <c r="B34" s="41"/>
      <c r="C34" s="31">
        <f t="shared" si="3"/>
        <v>6.1258378575111578</v>
      </c>
      <c r="D34" s="32">
        <f t="shared" si="3"/>
        <v>2.2599028139194388</v>
      </c>
      <c r="E34" s="32">
        <f t="shared" si="3"/>
        <v>2.6315534779284349</v>
      </c>
      <c r="F34" s="32">
        <f t="shared" si="3"/>
        <v>-7.601438109912678</v>
      </c>
      <c r="G34" s="32">
        <f t="shared" si="3"/>
        <v>22.396430325855562</v>
      </c>
      <c r="H34" s="31">
        <f t="shared" si="4"/>
        <v>-2.8000000000000114</v>
      </c>
      <c r="I34" s="32">
        <f t="shared" si="4"/>
        <v>-0.35023770118024711</v>
      </c>
    </row>
    <row r="35" spans="1:9" x14ac:dyDescent="0.45">
      <c r="A35" s="51" t="s">
        <v>15</v>
      </c>
      <c r="B35" s="41"/>
      <c r="C35" s="31">
        <f t="shared" si="3"/>
        <v>6.67033430263713</v>
      </c>
      <c r="D35" s="32">
        <f t="shared" si="3"/>
        <v>7.4580445093031642</v>
      </c>
      <c r="E35" s="32">
        <f t="shared" si="3"/>
        <v>5.95330152203843</v>
      </c>
      <c r="F35" s="32">
        <f t="shared" si="3"/>
        <v>51.806559199555295</v>
      </c>
      <c r="G35" s="32">
        <f t="shared" si="3"/>
        <v>2.6221612762968647</v>
      </c>
      <c r="H35" s="31">
        <f t="shared" si="4"/>
        <v>0.70000000000000284</v>
      </c>
      <c r="I35" s="32">
        <f t="shared" si="4"/>
        <v>1.3543542600433485</v>
      </c>
    </row>
    <row r="36" spans="1:9" x14ac:dyDescent="0.45">
      <c r="A36" s="51" t="s">
        <v>16</v>
      </c>
      <c r="B36" s="41"/>
      <c r="C36" s="31">
        <f t="shared" si="3"/>
        <v>2.7394691190162064</v>
      </c>
      <c r="D36" s="32">
        <f t="shared" si="3"/>
        <v>-2.3468599607866452</v>
      </c>
      <c r="E36" s="32">
        <f t="shared" si="3"/>
        <v>-2.971830359129541</v>
      </c>
      <c r="F36" s="32">
        <f t="shared" si="3"/>
        <v>10.508971072867084</v>
      </c>
      <c r="G36" s="32">
        <f t="shared" si="3"/>
        <v>17.798129257243417</v>
      </c>
      <c r="H36" s="31">
        <f t="shared" si="4"/>
        <v>-3.2000000000000028</v>
      </c>
      <c r="I36" s="32">
        <f t="shared" si="4"/>
        <v>0.61032010834941275</v>
      </c>
    </row>
    <row r="37" spans="1:9" x14ac:dyDescent="0.45">
      <c r="A37" s="40" t="s">
        <v>29</v>
      </c>
      <c r="B37" s="41"/>
      <c r="C37" s="31">
        <f t="shared" si="3"/>
        <v>10.549648279863618</v>
      </c>
      <c r="D37" s="32">
        <f t="shared" si="3"/>
        <v>7.544414699440253</v>
      </c>
      <c r="E37" s="32">
        <f t="shared" si="3"/>
        <v>6.4164893226682267</v>
      </c>
      <c r="F37" s="32">
        <f t="shared" si="3"/>
        <v>27.91583830351226</v>
      </c>
      <c r="G37" s="32">
        <f t="shared" si="3"/>
        <v>15.690017706949973</v>
      </c>
      <c r="H37" s="31">
        <f t="shared" si="4"/>
        <v>-1.3999999999999915</v>
      </c>
      <c r="I37" s="32">
        <f t="shared" si="4"/>
        <v>0.99377616844614725</v>
      </c>
    </row>
    <row r="38" spans="1:9" x14ac:dyDescent="0.45">
      <c r="A38" s="52" t="s">
        <v>17</v>
      </c>
      <c r="B38" s="53"/>
      <c r="C38" s="31">
        <f t="shared" si="3"/>
        <v>8.8199043468517573</v>
      </c>
      <c r="D38" s="32">
        <f t="shared" si="3"/>
        <v>2.2807357837907745</v>
      </c>
      <c r="E38" s="32">
        <f t="shared" si="3"/>
        <v>2.1291084466128325</v>
      </c>
      <c r="F38" s="32">
        <f t="shared" si="3"/>
        <v>4.5589949488408195</v>
      </c>
      <c r="G38" s="32">
        <f t="shared" si="3"/>
        <v>-1.7553509506158065</v>
      </c>
      <c r="H38" s="31">
        <f t="shared" si="4"/>
        <v>0.79999999999999716</v>
      </c>
      <c r="I38" s="32">
        <f t="shared" si="4"/>
        <v>0.15990042996152987</v>
      </c>
    </row>
    <row r="39" spans="1:9" x14ac:dyDescent="0.45">
      <c r="A39" s="52" t="s">
        <v>18</v>
      </c>
      <c r="B39" s="53"/>
      <c r="C39" s="31">
        <f t="shared" ref="C39:G40" si="5">ROUND(C16/C15*100,1)-100</f>
        <v>2.5999999999999943</v>
      </c>
      <c r="D39" s="32">
        <f t="shared" si="5"/>
        <v>-1.2999999999999972</v>
      </c>
      <c r="E39" s="32">
        <f t="shared" si="5"/>
        <v>0.79999999999999716</v>
      </c>
      <c r="F39" s="32">
        <f t="shared" si="5"/>
        <v>-32</v>
      </c>
      <c r="G39" s="32">
        <f t="shared" si="5"/>
        <v>29.099999999999994</v>
      </c>
      <c r="H39" s="31">
        <f t="shared" si="4"/>
        <v>-5.2999999999999972</v>
      </c>
      <c r="I39" s="32">
        <f t="shared" si="4"/>
        <v>-2</v>
      </c>
    </row>
    <row r="40" spans="1:9" x14ac:dyDescent="0.45">
      <c r="A40" s="54" t="s">
        <v>22</v>
      </c>
      <c r="B40" s="55"/>
      <c r="C40" s="33">
        <f t="shared" si="5"/>
        <v>-0.40000000000000568</v>
      </c>
      <c r="D40" s="34">
        <f t="shared" si="5"/>
        <v>-3.4000000000000057</v>
      </c>
      <c r="E40" s="34">
        <f t="shared" si="5"/>
        <v>-2.7999999999999972</v>
      </c>
      <c r="F40" s="34">
        <f t="shared" si="5"/>
        <v>-16.599999999999994</v>
      </c>
      <c r="G40" s="34">
        <f t="shared" si="5"/>
        <v>-9.2000000000000028</v>
      </c>
      <c r="H40" s="33">
        <f t="shared" si="4"/>
        <v>1.2999999999999972</v>
      </c>
      <c r="I40" s="34">
        <f t="shared" si="4"/>
        <v>-0.60000000000000053</v>
      </c>
    </row>
    <row r="41" spans="1:9" x14ac:dyDescent="0.45">
      <c r="A41" s="7" t="s">
        <v>12</v>
      </c>
      <c r="B41" s="8"/>
      <c r="C41" s="31"/>
      <c r="D41" s="32"/>
      <c r="E41" s="32"/>
      <c r="F41" s="32"/>
      <c r="G41" s="32"/>
      <c r="H41" s="31"/>
      <c r="I41" s="32"/>
    </row>
    <row r="42" spans="1:9" x14ac:dyDescent="0.45">
      <c r="A42" s="51" t="s">
        <v>14</v>
      </c>
      <c r="B42" s="41"/>
      <c r="C42" s="31">
        <f t="shared" ref="C42:G49" si="6">C20/C19*100-100</f>
        <v>11.235064726936031</v>
      </c>
      <c r="D42" s="32">
        <f t="shared" si="6"/>
        <v>-4.3154857326066036</v>
      </c>
      <c r="E42" s="32">
        <f t="shared" si="6"/>
        <v>-4.9043895014653174</v>
      </c>
      <c r="F42" s="32">
        <f t="shared" si="6"/>
        <v>54.442649434571877</v>
      </c>
      <c r="G42" s="32">
        <f t="shared" si="6"/>
        <v>30.662634919999221</v>
      </c>
      <c r="H42" s="31">
        <f t="shared" ref="H42:I51" si="7">H20-H19</f>
        <v>-7.7000000000000028</v>
      </c>
      <c r="I42" s="32">
        <f t="shared" si="7"/>
        <v>0.60935674957250174</v>
      </c>
    </row>
    <row r="43" spans="1:9" x14ac:dyDescent="0.45">
      <c r="A43" s="51" t="s">
        <v>27</v>
      </c>
      <c r="B43" s="41"/>
      <c r="C43" s="31">
        <f t="shared" si="6"/>
        <v>6.4968744247100574</v>
      </c>
      <c r="D43" s="32">
        <f t="shared" si="6"/>
        <v>10.435933520975738</v>
      </c>
      <c r="E43" s="32">
        <f t="shared" si="6"/>
        <v>10.181842947626492</v>
      </c>
      <c r="F43" s="32">
        <f t="shared" si="6"/>
        <v>26.046025104602521</v>
      </c>
      <c r="G43" s="32">
        <f t="shared" si="6"/>
        <v>2.4736011279866403</v>
      </c>
      <c r="H43" s="31">
        <f t="shared" si="7"/>
        <v>1.8000000000000043</v>
      </c>
      <c r="I43" s="32">
        <f t="shared" si="7"/>
        <v>0.22639451968304369</v>
      </c>
    </row>
    <row r="44" spans="1:9" x14ac:dyDescent="0.45">
      <c r="A44" s="51" t="s">
        <v>28</v>
      </c>
      <c r="B44" s="41"/>
      <c r="C44" s="31">
        <f t="shared" si="6"/>
        <v>7.3782073443864959</v>
      </c>
      <c r="D44" s="32">
        <f t="shared" si="6"/>
        <v>9.0750489251634576</v>
      </c>
      <c r="E44" s="32">
        <f t="shared" si="6"/>
        <v>8.3292125108171575</v>
      </c>
      <c r="F44" s="32">
        <f t="shared" si="6"/>
        <v>49.128630705394187</v>
      </c>
      <c r="G44" s="32">
        <f t="shared" si="6"/>
        <v>5.7086879140930051</v>
      </c>
      <c r="H44" s="31">
        <f t="shared" si="7"/>
        <v>0.79999999999999716</v>
      </c>
      <c r="I44" s="32">
        <f t="shared" si="7"/>
        <v>0.6712828557445587</v>
      </c>
    </row>
    <row r="45" spans="1:9" x14ac:dyDescent="0.45">
      <c r="A45" s="51" t="s">
        <v>30</v>
      </c>
      <c r="B45" s="41"/>
      <c r="C45" s="31">
        <f t="shared" si="6"/>
        <v>6.3154873977224355</v>
      </c>
      <c r="D45" s="32">
        <f t="shared" si="6"/>
        <v>6.2518254774058164</v>
      </c>
      <c r="E45" s="32">
        <f t="shared" si="6"/>
        <v>6.3279221705514885</v>
      </c>
      <c r="F45" s="32">
        <f t="shared" si="6"/>
        <v>3.2832498608792378</v>
      </c>
      <c r="G45" s="32">
        <f t="shared" si="6"/>
        <v>6.2874929258630345</v>
      </c>
      <c r="H45" s="31">
        <f t="shared" si="7"/>
        <v>0</v>
      </c>
      <c r="I45" s="32">
        <f t="shared" si="7"/>
        <v>-6.9829180078255337E-2</v>
      </c>
    </row>
    <row r="46" spans="1:9" x14ac:dyDescent="0.45">
      <c r="A46" s="51" t="s">
        <v>15</v>
      </c>
      <c r="B46" s="41"/>
      <c r="C46" s="31">
        <f t="shared" si="6"/>
        <v>5.6236586040264882</v>
      </c>
      <c r="D46" s="32">
        <f t="shared" si="6"/>
        <v>6.5685786841898448</v>
      </c>
      <c r="E46" s="32">
        <f t="shared" si="6"/>
        <v>4.9894013791623024</v>
      </c>
      <c r="F46" s="32">
        <f t="shared" si="6"/>
        <v>69.989224137931018</v>
      </c>
      <c r="G46" s="32">
        <f t="shared" si="6"/>
        <v>4.5804270273148546</v>
      </c>
      <c r="H46" s="35" t="s">
        <v>20</v>
      </c>
      <c r="I46" s="32">
        <f t="shared" si="7"/>
        <v>1.4458399002867344</v>
      </c>
    </row>
    <row r="47" spans="1:9" x14ac:dyDescent="0.45">
      <c r="A47" s="51" t="s">
        <v>31</v>
      </c>
      <c r="B47" s="41"/>
      <c r="C47" s="31">
        <f t="shared" si="6"/>
        <v>3.0847191403425569</v>
      </c>
      <c r="D47" s="32">
        <f t="shared" si="6"/>
        <v>1.1963838254802681</v>
      </c>
      <c r="E47" s="32">
        <f t="shared" si="6"/>
        <v>0.71814661947173875</v>
      </c>
      <c r="F47" s="32">
        <f t="shared" si="6"/>
        <v>13.058637083993659</v>
      </c>
      <c r="G47" s="32">
        <f t="shared" si="6"/>
        <v>4.1086998027111292</v>
      </c>
      <c r="H47" s="31">
        <f t="shared" si="7"/>
        <v>-0.69999999999999574</v>
      </c>
      <c r="I47" s="32">
        <f t="shared" si="7"/>
        <v>0.45426903880040026</v>
      </c>
    </row>
    <row r="48" spans="1:9" x14ac:dyDescent="0.45">
      <c r="A48" s="40" t="s">
        <v>29</v>
      </c>
      <c r="B48" s="41"/>
      <c r="C48" s="31">
        <f t="shared" si="6"/>
        <v>12.250204069292863</v>
      </c>
      <c r="D48" s="32">
        <f t="shared" si="6"/>
        <v>10.240817614643262</v>
      </c>
      <c r="E48" s="32">
        <f t="shared" si="6"/>
        <v>9.6651822530100446</v>
      </c>
      <c r="F48" s="32">
        <f t="shared" si="6"/>
        <v>22.960470984020191</v>
      </c>
      <c r="G48" s="32">
        <f t="shared" si="6"/>
        <v>13.307984790874514</v>
      </c>
      <c r="H48" s="31">
        <f t="shared" si="7"/>
        <v>-0.70000000000000284</v>
      </c>
      <c r="I48" s="32">
        <f t="shared" si="7"/>
        <v>0.49955411700304353</v>
      </c>
    </row>
    <row r="49" spans="1:9" x14ac:dyDescent="0.45">
      <c r="A49" s="52" t="s">
        <v>17</v>
      </c>
      <c r="B49" s="53"/>
      <c r="C49" s="31">
        <f t="shared" si="6"/>
        <v>9.4341350426889932</v>
      </c>
      <c r="D49" s="32">
        <f t="shared" si="6"/>
        <v>5.1958204419585456</v>
      </c>
      <c r="E49" s="32">
        <f t="shared" si="6"/>
        <v>5.5508636347860261</v>
      </c>
      <c r="F49" s="32">
        <f t="shared" si="6"/>
        <v>-1.8011855905152743</v>
      </c>
      <c r="G49" s="32">
        <f t="shared" si="6"/>
        <v>-3.8854960184725513</v>
      </c>
      <c r="H49" s="31">
        <f t="shared" si="7"/>
        <v>2.2999999999999972</v>
      </c>
      <c r="I49" s="32">
        <f t="shared" si="7"/>
        <v>-0.32917322704601215</v>
      </c>
    </row>
    <row r="50" spans="1:9" x14ac:dyDescent="0.45">
      <c r="A50" s="52" t="s">
        <v>21</v>
      </c>
      <c r="B50" s="53"/>
      <c r="C50" s="31">
        <f t="shared" ref="C50:G51" si="8">ROUND(C28/C27*100,1)-100</f>
        <v>1.4000000000000057</v>
      </c>
      <c r="D50" s="32">
        <f t="shared" si="8"/>
        <v>1.9000000000000057</v>
      </c>
      <c r="E50" s="32">
        <f t="shared" si="8"/>
        <v>3.0999999999999943</v>
      </c>
      <c r="F50" s="32">
        <f t="shared" si="8"/>
        <v>-24.099999999999994</v>
      </c>
      <c r="G50" s="32">
        <f t="shared" si="8"/>
        <v>11</v>
      </c>
      <c r="H50" s="31">
        <f t="shared" si="7"/>
        <v>-2.1999999999999957</v>
      </c>
      <c r="I50" s="32">
        <f t="shared" si="7"/>
        <v>-1.1000000000000001</v>
      </c>
    </row>
    <row r="51" spans="1:9" x14ac:dyDescent="0.45">
      <c r="A51" s="54" t="s">
        <v>22</v>
      </c>
      <c r="B51" s="55"/>
      <c r="C51" s="33">
        <f t="shared" si="8"/>
        <v>-0.90000000000000568</v>
      </c>
      <c r="D51" s="34">
        <f t="shared" si="8"/>
        <v>1.9000000000000057</v>
      </c>
      <c r="E51" s="34">
        <f t="shared" si="8"/>
        <v>2.0999999999999943</v>
      </c>
      <c r="F51" s="34">
        <f t="shared" si="8"/>
        <v>-4</v>
      </c>
      <c r="G51" s="34">
        <f t="shared" si="8"/>
        <v>-12.700000000000003</v>
      </c>
      <c r="H51" s="33">
        <f t="shared" si="7"/>
        <v>3.8999999999999986</v>
      </c>
      <c r="I51" s="34">
        <f t="shared" si="7"/>
        <v>-0.19999999999999973</v>
      </c>
    </row>
    <row r="52" spans="1:9" x14ac:dyDescent="0.45">
      <c r="A52" s="36" t="s">
        <v>32</v>
      </c>
      <c r="B52" s="1"/>
      <c r="C52" s="1"/>
      <c r="D52" s="1"/>
      <c r="E52" s="1"/>
      <c r="F52" s="1"/>
      <c r="G52" s="1"/>
      <c r="H52" s="1"/>
      <c r="I52" s="1"/>
    </row>
  </sheetData>
  <mergeCells count="26">
    <mergeCell ref="A50:B50"/>
    <mergeCell ref="A51:B51"/>
    <mergeCell ref="A44:B44"/>
    <mergeCell ref="A45:B45"/>
    <mergeCell ref="A46:B46"/>
    <mergeCell ref="A47:B47"/>
    <mergeCell ref="A48:B48"/>
    <mergeCell ref="A49:B49"/>
    <mergeCell ref="A43:B43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B42"/>
    <mergeCell ref="A1:I1"/>
    <mergeCell ref="A3:B5"/>
    <mergeCell ref="H3:H5"/>
    <mergeCell ref="I3:I5"/>
    <mergeCell ref="C4:C5"/>
    <mergeCell ref="G4:G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2024-03-05T00:36:07Z</dcterms:created>
  <dcterms:modified xsi:type="dcterms:W3CDTF">2024-03-05T01:50:28Z</dcterms:modified>
</cp:coreProperties>
</file>