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5119\Desktop\公表紙　ＰＤＦ化\"/>
    </mc:Choice>
  </mc:AlternateContent>
  <bookViews>
    <workbookView xWindow="0" yWindow="0" windowWidth="23040" windowHeight="10380"/>
  </bookViews>
  <sheets>
    <sheet name="表１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8" i="1" l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K58" i="1"/>
  <c r="J58" i="1"/>
  <c r="I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G56" i="1"/>
  <c r="F56" i="1"/>
  <c r="E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K50" i="1"/>
  <c r="J50" i="1"/>
  <c r="I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G48" i="1"/>
  <c r="F48" i="1"/>
  <c r="E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G43" i="1"/>
  <c r="F43" i="1"/>
  <c r="E43" i="1"/>
  <c r="D43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K41" i="1"/>
  <c r="J41" i="1"/>
  <c r="I41" i="1"/>
  <c r="G41" i="1"/>
  <c r="F41" i="1"/>
  <c r="E41" i="1"/>
  <c r="D41" i="1"/>
  <c r="C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K40" i="1"/>
  <c r="J40" i="1"/>
  <c r="I40" i="1"/>
  <c r="G40" i="1"/>
  <c r="F40" i="1"/>
  <c r="E40" i="1"/>
  <c r="C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K39" i="1"/>
  <c r="J39" i="1"/>
  <c r="I39" i="1"/>
  <c r="G39" i="1"/>
  <c r="F39" i="1"/>
  <c r="E39" i="1"/>
  <c r="C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K38" i="1"/>
  <c r="J38" i="1"/>
  <c r="I38" i="1"/>
  <c r="G38" i="1"/>
  <c r="F38" i="1"/>
  <c r="E38" i="1"/>
  <c r="C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K37" i="1"/>
  <c r="J37" i="1"/>
  <c r="I37" i="1"/>
  <c r="H37" i="1"/>
  <c r="G37" i="1"/>
  <c r="F37" i="1"/>
  <c r="E37" i="1"/>
  <c r="C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K36" i="1"/>
  <c r="J36" i="1"/>
  <c r="I36" i="1"/>
  <c r="G36" i="1"/>
  <c r="F36" i="1"/>
  <c r="E36" i="1"/>
  <c r="C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K35" i="1"/>
  <c r="J35" i="1"/>
  <c r="I35" i="1"/>
  <c r="G35" i="1"/>
  <c r="F35" i="1"/>
  <c r="E35" i="1"/>
  <c r="C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K34" i="1"/>
  <c r="J34" i="1"/>
  <c r="I34" i="1"/>
  <c r="G34" i="1"/>
  <c r="F34" i="1"/>
  <c r="E34" i="1"/>
  <c r="C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K33" i="1"/>
  <c r="J33" i="1"/>
  <c r="I33" i="1"/>
  <c r="G33" i="1"/>
  <c r="F33" i="1"/>
  <c r="E33" i="1"/>
  <c r="D33" i="1"/>
  <c r="C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K32" i="1"/>
  <c r="J32" i="1"/>
  <c r="I32" i="1"/>
  <c r="G32" i="1"/>
  <c r="F32" i="1"/>
  <c r="E32" i="1"/>
  <c r="C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K31" i="1"/>
  <c r="J31" i="1"/>
  <c r="I31" i="1"/>
  <c r="G31" i="1"/>
  <c r="F31" i="1"/>
  <c r="E31" i="1"/>
  <c r="C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K30" i="1"/>
  <c r="J30" i="1"/>
  <c r="I30" i="1"/>
  <c r="G30" i="1"/>
  <c r="F30" i="1"/>
  <c r="E30" i="1"/>
  <c r="C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K29" i="1"/>
  <c r="J29" i="1"/>
  <c r="I29" i="1"/>
  <c r="H29" i="1"/>
  <c r="G29" i="1"/>
  <c r="F29" i="1"/>
  <c r="E29" i="1"/>
  <c r="C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K28" i="1"/>
  <c r="J28" i="1"/>
  <c r="I28" i="1"/>
  <c r="G28" i="1"/>
  <c r="F28" i="1"/>
  <c r="E28" i="1"/>
  <c r="D28" i="1"/>
  <c r="C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K27" i="1"/>
  <c r="J27" i="1"/>
  <c r="I27" i="1"/>
  <c r="G27" i="1"/>
  <c r="F27" i="1"/>
  <c r="E27" i="1"/>
  <c r="D27" i="1"/>
  <c r="C27" i="1"/>
  <c r="L24" i="1"/>
  <c r="L41" i="1" s="1"/>
  <c r="H24" i="1"/>
  <c r="H58" i="1" s="1"/>
  <c r="D24" i="1"/>
  <c r="L23" i="1"/>
  <c r="L40" i="1" s="1"/>
  <c r="H23" i="1"/>
  <c r="H57" i="1" s="1"/>
  <c r="D23" i="1"/>
  <c r="D40" i="1" s="1"/>
  <c r="L22" i="1"/>
  <c r="L39" i="1" s="1"/>
  <c r="H22" i="1"/>
  <c r="H56" i="1" s="1"/>
  <c r="D22" i="1"/>
  <c r="D39" i="1" s="1"/>
  <c r="L21" i="1"/>
  <c r="L38" i="1" s="1"/>
  <c r="H21" i="1"/>
  <c r="H55" i="1" s="1"/>
  <c r="D21" i="1"/>
  <c r="D38" i="1" s="1"/>
  <c r="L20" i="1"/>
  <c r="L37" i="1" s="1"/>
  <c r="H20" i="1"/>
  <c r="H54" i="1" s="1"/>
  <c r="D20" i="1"/>
  <c r="D37" i="1" s="1"/>
  <c r="L19" i="1"/>
  <c r="L36" i="1" s="1"/>
  <c r="H19" i="1"/>
  <c r="H36" i="1" s="1"/>
  <c r="D19" i="1"/>
  <c r="D36" i="1" s="1"/>
  <c r="L18" i="1"/>
  <c r="L35" i="1" s="1"/>
  <c r="H18" i="1"/>
  <c r="H35" i="1" s="1"/>
  <c r="D18" i="1"/>
  <c r="D35" i="1" s="1"/>
  <c r="L17" i="1"/>
  <c r="L34" i="1" s="1"/>
  <c r="H17" i="1"/>
  <c r="H34" i="1" s="1"/>
  <c r="D17" i="1"/>
  <c r="D34" i="1" s="1"/>
  <c r="L16" i="1"/>
  <c r="L50" i="1" s="1"/>
  <c r="H16" i="1"/>
  <c r="H50" i="1" s="1"/>
  <c r="D16" i="1"/>
  <c r="L15" i="1"/>
  <c r="L32" i="1" s="1"/>
  <c r="H15" i="1"/>
  <c r="H49" i="1" s="1"/>
  <c r="D15" i="1"/>
  <c r="D32" i="1" s="1"/>
  <c r="L14" i="1"/>
  <c r="L31" i="1" s="1"/>
  <c r="H14" i="1"/>
  <c r="H48" i="1" s="1"/>
  <c r="D14" i="1"/>
  <c r="D31" i="1" s="1"/>
  <c r="L13" i="1"/>
  <c r="L30" i="1" s="1"/>
  <c r="H13" i="1"/>
  <c r="H47" i="1" s="1"/>
  <c r="D13" i="1"/>
  <c r="D30" i="1" s="1"/>
  <c r="L12" i="1"/>
  <c r="L29" i="1" s="1"/>
  <c r="H12" i="1"/>
  <c r="H46" i="1" s="1"/>
  <c r="D12" i="1"/>
  <c r="D29" i="1" s="1"/>
  <c r="L11" i="1"/>
  <c r="H11" i="1"/>
  <c r="H28" i="1" s="1"/>
  <c r="D11" i="1"/>
  <c r="L10" i="1"/>
  <c r="H10" i="1"/>
  <c r="H27" i="1" s="1"/>
  <c r="D10" i="1"/>
  <c r="L9" i="1"/>
  <c r="L28" i="1" s="1"/>
  <c r="H9" i="1"/>
  <c r="H43" i="1" s="1"/>
  <c r="D9" i="1"/>
  <c r="L58" i="1" l="1"/>
  <c r="H30" i="1"/>
  <c r="H38" i="1"/>
  <c r="L27" i="1"/>
  <c r="H31" i="1"/>
  <c r="H39" i="1"/>
  <c r="D56" i="1"/>
  <c r="H32" i="1"/>
  <c r="H40" i="1"/>
  <c r="L33" i="1"/>
  <c r="H33" i="1"/>
  <c r="H41" i="1"/>
  <c r="H44" i="1"/>
  <c r="H45" i="1"/>
  <c r="H51" i="1"/>
  <c r="H52" i="1"/>
  <c r="H53" i="1"/>
  <c r="D48" i="1"/>
</calcChain>
</file>

<file path=xl/sharedStrings.xml><?xml version="1.0" encoding="utf-8"?>
<sst xmlns="http://schemas.openxmlformats.org/spreadsheetml/2006/main" count="91" uniqueCount="51">
  <si>
    <t xml:space="preserve">表１１　 産業（大分類），年齢（５歳階級），男女別１５歳以上  </t>
    <phoneticPr fontId="4"/>
  </si>
  <si>
    <t>就業者数，構成比（総数）</t>
    <phoneticPr fontId="4"/>
  </si>
  <si>
    <t>（単位：人，％）</t>
  </si>
  <si>
    <t>区　分</t>
    <rPh sb="0" eb="1">
      <t>ク</t>
    </rPh>
    <rPh sb="2" eb="3">
      <t>ブン</t>
    </rPh>
    <phoneticPr fontId="4"/>
  </si>
  <si>
    <t>第    1    次    産   業</t>
    <phoneticPr fontId="4"/>
  </si>
  <si>
    <t>第    2    次    産    業</t>
    <rPh sb="20" eb="21">
      <t>ギョウ</t>
    </rPh>
    <phoneticPr fontId="4"/>
  </si>
  <si>
    <t>第    3    次    産    業</t>
  </si>
  <si>
    <t>分類不能の産業</t>
    <rPh sb="0" eb="2">
      <t>ブンルイ</t>
    </rPh>
    <rPh sb="2" eb="4">
      <t>フノウ</t>
    </rPh>
    <phoneticPr fontId="11"/>
  </si>
  <si>
    <t>総  数</t>
  </si>
  <si>
    <t>計</t>
  </si>
  <si>
    <t xml:space="preserve"> 農 業，
 林 業</t>
    <phoneticPr fontId="4"/>
  </si>
  <si>
    <t>うち農業</t>
    <phoneticPr fontId="4"/>
  </si>
  <si>
    <t>漁  業</t>
  </si>
  <si>
    <t>鉱業，採石業，砂利採取業</t>
    <phoneticPr fontId="4"/>
  </si>
  <si>
    <t>建設業</t>
  </si>
  <si>
    <t>製造業</t>
  </si>
  <si>
    <t>計</t>
    <phoneticPr fontId="4"/>
  </si>
  <si>
    <t>電気・ガス・熱供給・水道業</t>
    <phoneticPr fontId="11"/>
  </si>
  <si>
    <t>情報通信業</t>
    <rPh sb="0" eb="2">
      <t>ジョウホウ</t>
    </rPh>
    <rPh sb="2" eb="5">
      <t>ツウシンギョウ</t>
    </rPh>
    <phoneticPr fontId="11"/>
  </si>
  <si>
    <t xml:space="preserve"> 運輸業,
 郵便業</t>
    <rPh sb="1" eb="4">
      <t>ウンユギョウ</t>
    </rPh>
    <rPh sb="7" eb="9">
      <t>ユウビン</t>
    </rPh>
    <rPh sb="9" eb="10">
      <t>ギョウ</t>
    </rPh>
    <phoneticPr fontId="11"/>
  </si>
  <si>
    <t xml:space="preserve"> 卸売業,
 小売業</t>
    <phoneticPr fontId="11"/>
  </si>
  <si>
    <t xml:space="preserve"> 金融業,
 保険業</t>
    <phoneticPr fontId="1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</si>
  <si>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</si>
  <si>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</si>
  <si>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</si>
  <si>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1"/>
  </si>
  <si>
    <t>教育，学習支援業</t>
    <phoneticPr fontId="11"/>
  </si>
  <si>
    <t xml:space="preserve"> 医 療，
 福 祉</t>
    <phoneticPr fontId="11"/>
  </si>
  <si>
    <t>複合サービス事業</t>
    <phoneticPr fontId="4"/>
  </si>
  <si>
    <t>サービス業（他に分類されないもの）</t>
    <phoneticPr fontId="4"/>
  </si>
  <si>
    <t>公務（他に分類されるものを除く）</t>
    <phoneticPr fontId="11"/>
  </si>
  <si>
    <t>実　　数</t>
    <rPh sb="0" eb="1">
      <t>ミ</t>
    </rPh>
    <rPh sb="3" eb="4">
      <t>カズ</t>
    </rPh>
    <phoneticPr fontId="4"/>
  </si>
  <si>
    <t>総    数</t>
  </si>
  <si>
    <t>15～19</t>
  </si>
  <si>
    <t>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</si>
  <si>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</si>
  <si>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</si>
  <si>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</si>
  <si>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</si>
  <si>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</si>
  <si>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</si>
  <si>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</si>
  <si>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</si>
  <si>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</si>
  <si>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</si>
  <si>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</si>
  <si>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</si>
  <si>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</si>
  <si>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</si>
  <si>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構　成　比</t>
    <rPh sb="0" eb="1">
      <t>カマエ</t>
    </rPh>
    <rPh sb="2" eb="3">
      <t>シゲル</t>
    </rPh>
    <rPh sb="4" eb="5">
      <t>ヒ</t>
    </rPh>
    <phoneticPr fontId="4"/>
  </si>
  <si>
    <t>構成比は分類不能の産業を含めている。</t>
    <rPh sb="0" eb="3">
      <t>コウセイヒ</t>
    </rPh>
    <rPh sb="4" eb="6">
      <t>ブンルイ</t>
    </rPh>
    <rPh sb="6" eb="8">
      <t>フノウ</t>
    </rPh>
    <rPh sb="9" eb="11">
      <t>サンギョウ</t>
    </rPh>
    <rPh sb="12" eb="1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</si>
</sst>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HGｺﾞｼｯｸE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79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/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7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12" fillId="0" borderId="0" xfId="2" applyNumberFormat="1" applyFont="1" applyFill="1" applyBorder="1" applyAlignment="1">
      <alignment horizontal="left" vertical="center" wrapText="1"/>
    </xf>
    <xf numFmtId="38" fontId="7" fillId="0" borderId="0" xfId="1" applyFont="1" applyFill="1" applyAlignment="1">
      <alignment horizontal="right" vertical="center"/>
    </xf>
    <xf numFmtId="49" fontId="10" fillId="0" borderId="0" xfId="2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6" fillId="0" borderId="8" xfId="0" applyFont="1" applyFill="1" applyBorder="1" applyAlignment="1">
      <alignment horizontal="centerContinuous" vertical="center"/>
    </xf>
    <xf numFmtId="176" fontId="6" fillId="0" borderId="0" xfId="1" applyNumberFormat="1" applyFont="1" applyFill="1" applyAlignment="1">
      <alignment horizontal="right" vertical="center" shrinkToFit="1"/>
    </xf>
    <xf numFmtId="176" fontId="6" fillId="0" borderId="0" xfId="1" applyNumberFormat="1" applyFont="1" applyFill="1" applyAlignment="1">
      <alignment horizontal="right" vertical="center"/>
    </xf>
    <xf numFmtId="176" fontId="13" fillId="0" borderId="0" xfId="2" quotePrefix="1" applyNumberFormat="1" applyFont="1" applyFill="1" applyBorder="1" applyAlignment="1">
      <alignment horizontal="right" vertical="center"/>
    </xf>
    <xf numFmtId="176" fontId="13" fillId="0" borderId="0" xfId="2" quotePrefix="1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horizontal="right" vertical="center"/>
    </xf>
    <xf numFmtId="41" fontId="13" fillId="0" borderId="0" xfId="2" applyNumberFormat="1" applyFont="1" applyFill="1" applyBorder="1" applyAlignment="1">
      <alignment horizontal="right" vertical="center"/>
    </xf>
    <xf numFmtId="176" fontId="6" fillId="0" borderId="0" xfId="2" quotePrefix="1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14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38" fontId="7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49" fontId="10" fillId="0" borderId="10" xfId="2" applyNumberFormat="1" applyFont="1" applyFill="1" applyBorder="1" applyAlignment="1">
      <alignment horizontal="left" vertical="center" wrapText="1"/>
    </xf>
    <xf numFmtId="49" fontId="10" fillId="0" borderId="9" xfId="2" applyNumberFormat="1" applyFont="1" applyFill="1" applyBorder="1" applyAlignment="1">
      <alignment horizontal="left" vertical="center" wrapText="1"/>
    </xf>
    <xf numFmtId="49" fontId="10" fillId="0" borderId="14" xfId="2" applyNumberFormat="1" applyFont="1" applyFill="1" applyBorder="1" applyAlignment="1">
      <alignment horizontal="left" vertical="center" wrapText="1"/>
    </xf>
    <xf numFmtId="49" fontId="10" fillId="0" borderId="7" xfId="2" applyNumberFormat="1" applyFont="1" applyFill="1" applyBorder="1" applyAlignment="1">
      <alignment horizontal="left" vertical="center" wrapText="1"/>
    </xf>
    <xf numFmtId="49" fontId="10" fillId="0" borderId="11" xfId="2" applyNumberFormat="1" applyFont="1" applyFill="1" applyBorder="1" applyAlignment="1">
      <alignment horizontal="left" vertical="center" wrapText="1"/>
    </xf>
    <xf numFmtId="49" fontId="10" fillId="0" borderId="15" xfId="2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49" fontId="10" fillId="0" borderId="10" xfId="2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1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workbookViewId="0">
      <selection activeCell="C1" sqref="C1"/>
    </sheetView>
  </sheetViews>
  <sheetFormatPr defaultRowHeight="18" x14ac:dyDescent="0.45"/>
  <cols>
    <col min="1" max="1" width="6.69921875" customWidth="1"/>
    <col min="2" max="2" width="4.69921875" customWidth="1"/>
    <col min="3" max="27" width="8.69921875" customWidth="1"/>
  </cols>
  <sheetData>
    <row r="1" spans="1:27" ht="25.05" customHeight="1" x14ac:dyDescent="0.25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4" t="s">
        <v>0</v>
      </c>
      <c r="O1" s="2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45">
      <c r="A2" s="56"/>
      <c r="B2" s="5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x14ac:dyDescent="0.4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45">
      <c r="A4" s="57" t="s">
        <v>3</v>
      </c>
      <c r="B4" s="58"/>
      <c r="C4" s="7"/>
      <c r="D4" s="63" t="s">
        <v>4</v>
      </c>
      <c r="E4" s="64"/>
      <c r="F4" s="64"/>
      <c r="G4" s="65"/>
      <c r="H4" s="66" t="s">
        <v>5</v>
      </c>
      <c r="I4" s="67"/>
      <c r="J4" s="67"/>
      <c r="K4" s="68"/>
      <c r="L4" s="8" t="s">
        <v>6</v>
      </c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48" t="s">
        <v>7</v>
      </c>
    </row>
    <row r="5" spans="1:27" x14ac:dyDescent="0.45">
      <c r="A5" s="59"/>
      <c r="B5" s="60"/>
      <c r="C5" s="71" t="s">
        <v>8</v>
      </c>
      <c r="D5" s="72" t="s">
        <v>9</v>
      </c>
      <c r="E5" s="75" t="s">
        <v>10</v>
      </c>
      <c r="F5" s="76" t="s">
        <v>11</v>
      </c>
      <c r="G5" s="72" t="s">
        <v>12</v>
      </c>
      <c r="H5" s="72" t="s">
        <v>9</v>
      </c>
      <c r="I5" s="75" t="s">
        <v>13</v>
      </c>
      <c r="J5" s="72" t="s">
        <v>14</v>
      </c>
      <c r="K5" s="72" t="s">
        <v>15</v>
      </c>
      <c r="L5" s="72" t="s">
        <v>16</v>
      </c>
      <c r="M5" s="45" t="s">
        <v>17</v>
      </c>
      <c r="N5" s="45" t="s">
        <v>18</v>
      </c>
      <c r="O5" s="45" t="s">
        <v>19</v>
      </c>
      <c r="P5" s="45" t="s">
        <v>20</v>
      </c>
      <c r="Q5" s="53" t="s">
        <v>21</v>
      </c>
      <c r="R5" s="45" t="s">
        <v>22</v>
      </c>
      <c r="S5" s="45" t="s">
        <v>23</v>
      </c>
      <c r="T5" s="45" t="s">
        <v>24</v>
      </c>
      <c r="U5" s="45" t="s">
        <v>25</v>
      </c>
      <c r="V5" s="45" t="s">
        <v>26</v>
      </c>
      <c r="W5" s="45" t="s">
        <v>27</v>
      </c>
      <c r="X5" s="45" t="s">
        <v>28</v>
      </c>
      <c r="Y5" s="45" t="s">
        <v>29</v>
      </c>
      <c r="Z5" s="48" t="s">
        <v>30</v>
      </c>
      <c r="AA5" s="69"/>
    </row>
    <row r="6" spans="1:27" x14ac:dyDescent="0.45">
      <c r="A6" s="59"/>
      <c r="B6" s="60"/>
      <c r="C6" s="71"/>
      <c r="D6" s="73"/>
      <c r="E6" s="51"/>
      <c r="F6" s="77"/>
      <c r="G6" s="73"/>
      <c r="H6" s="73"/>
      <c r="I6" s="51"/>
      <c r="J6" s="73"/>
      <c r="K6" s="73"/>
      <c r="L6" s="73"/>
      <c r="M6" s="46"/>
      <c r="N6" s="46"/>
      <c r="O6" s="46"/>
      <c r="P6" s="51"/>
      <c r="Q6" s="54"/>
      <c r="R6" s="46"/>
      <c r="S6" s="51"/>
      <c r="T6" s="51"/>
      <c r="U6" s="51"/>
      <c r="V6" s="51"/>
      <c r="W6" s="51"/>
      <c r="X6" s="46"/>
      <c r="Y6" s="46"/>
      <c r="Z6" s="49"/>
      <c r="AA6" s="69"/>
    </row>
    <row r="7" spans="1:27" x14ac:dyDescent="0.45">
      <c r="A7" s="61"/>
      <c r="B7" s="62"/>
      <c r="C7" s="11"/>
      <c r="D7" s="74"/>
      <c r="E7" s="52"/>
      <c r="F7" s="78"/>
      <c r="G7" s="74"/>
      <c r="H7" s="74"/>
      <c r="I7" s="52"/>
      <c r="J7" s="74"/>
      <c r="K7" s="74"/>
      <c r="L7" s="74"/>
      <c r="M7" s="47"/>
      <c r="N7" s="47"/>
      <c r="O7" s="47"/>
      <c r="P7" s="52"/>
      <c r="Q7" s="55"/>
      <c r="R7" s="47"/>
      <c r="S7" s="52"/>
      <c r="T7" s="52"/>
      <c r="U7" s="52"/>
      <c r="V7" s="52"/>
      <c r="W7" s="52"/>
      <c r="X7" s="47"/>
      <c r="Y7" s="47"/>
      <c r="Z7" s="50"/>
      <c r="AA7" s="70"/>
    </row>
    <row r="8" spans="1:27" x14ac:dyDescent="0.45">
      <c r="A8" s="12"/>
      <c r="B8" s="13"/>
      <c r="C8" s="14"/>
      <c r="D8" s="15"/>
      <c r="E8" s="16"/>
      <c r="F8" s="17"/>
      <c r="G8" s="15"/>
      <c r="H8" s="15" t="s">
        <v>31</v>
      </c>
      <c r="I8" s="16"/>
      <c r="J8" s="15"/>
      <c r="K8" s="15"/>
      <c r="L8" s="15"/>
      <c r="M8" s="18"/>
      <c r="N8" s="19"/>
      <c r="O8" s="20"/>
      <c r="P8" s="16"/>
      <c r="Q8" s="16"/>
      <c r="R8" s="20"/>
      <c r="S8" s="16"/>
      <c r="T8" s="16"/>
      <c r="U8" s="15" t="s">
        <v>31</v>
      </c>
      <c r="V8" s="16"/>
      <c r="W8" s="16"/>
      <c r="X8" s="20"/>
      <c r="Y8" s="20"/>
      <c r="Z8" s="20"/>
      <c r="AA8" s="21"/>
    </row>
    <row r="9" spans="1:27" x14ac:dyDescent="0.45">
      <c r="A9" s="22" t="s">
        <v>32</v>
      </c>
      <c r="B9" s="23"/>
      <c r="C9" s="24">
        <v>212140</v>
      </c>
      <c r="D9" s="25">
        <f>E9+G9</f>
        <v>3059</v>
      </c>
      <c r="E9" s="26">
        <v>2894</v>
      </c>
      <c r="F9" s="26">
        <v>2833</v>
      </c>
      <c r="G9" s="26">
        <v>165</v>
      </c>
      <c r="H9" s="25">
        <f>SUM(I9:K9)</f>
        <v>64490</v>
      </c>
      <c r="I9" s="25">
        <v>29</v>
      </c>
      <c r="J9" s="26">
        <v>16906</v>
      </c>
      <c r="K9" s="26">
        <v>47555</v>
      </c>
      <c r="L9" s="27">
        <f>SUM(M9:Z9)</f>
        <v>136438</v>
      </c>
      <c r="M9" s="26">
        <v>719</v>
      </c>
      <c r="N9" s="25">
        <v>2052</v>
      </c>
      <c r="O9" s="26">
        <v>12146</v>
      </c>
      <c r="P9" s="26">
        <v>34894</v>
      </c>
      <c r="Q9" s="26">
        <v>3777</v>
      </c>
      <c r="R9" s="26">
        <v>3062</v>
      </c>
      <c r="S9" s="26">
        <v>5645</v>
      </c>
      <c r="T9" s="26">
        <v>9826</v>
      </c>
      <c r="U9" s="26">
        <v>6865</v>
      </c>
      <c r="V9" s="26">
        <v>9904</v>
      </c>
      <c r="W9" s="26">
        <v>29801</v>
      </c>
      <c r="X9" s="26">
        <v>1623</v>
      </c>
      <c r="Y9" s="26">
        <v>11590</v>
      </c>
      <c r="Z9" s="26">
        <v>4534</v>
      </c>
      <c r="AA9" s="26">
        <v>8153</v>
      </c>
    </row>
    <row r="10" spans="1:27" x14ac:dyDescent="0.45">
      <c r="A10" s="5" t="s">
        <v>33</v>
      </c>
      <c r="B10" s="28" t="s">
        <v>34</v>
      </c>
      <c r="C10" s="25">
        <v>3123</v>
      </c>
      <c r="D10" s="25">
        <f>E10+G10</f>
        <v>15</v>
      </c>
      <c r="E10" s="26">
        <v>15</v>
      </c>
      <c r="F10" s="29">
        <v>14</v>
      </c>
      <c r="G10" s="30">
        <v>0</v>
      </c>
      <c r="H10" s="29">
        <f t="shared" ref="H10:H24" si="0">SUM(I10:K10)</f>
        <v>815</v>
      </c>
      <c r="I10" s="30">
        <v>0</v>
      </c>
      <c r="J10" s="29">
        <v>183</v>
      </c>
      <c r="K10" s="26">
        <v>632</v>
      </c>
      <c r="L10" s="26">
        <f t="shared" ref="L10:L24" si="1">SUM(M10:Z10)</f>
        <v>2073</v>
      </c>
      <c r="M10" s="26">
        <v>5</v>
      </c>
      <c r="N10" s="25">
        <v>5</v>
      </c>
      <c r="O10" s="26">
        <v>90</v>
      </c>
      <c r="P10" s="26">
        <v>837</v>
      </c>
      <c r="Q10" s="29">
        <v>4</v>
      </c>
      <c r="R10" s="26">
        <v>9</v>
      </c>
      <c r="S10" s="26">
        <v>24</v>
      </c>
      <c r="T10" s="26">
        <v>731</v>
      </c>
      <c r="U10" s="26">
        <v>95</v>
      </c>
      <c r="V10" s="26">
        <v>83</v>
      </c>
      <c r="W10" s="26">
        <v>81</v>
      </c>
      <c r="X10" s="29">
        <v>8</v>
      </c>
      <c r="Y10" s="26">
        <v>92</v>
      </c>
      <c r="Z10" s="26">
        <v>9</v>
      </c>
      <c r="AA10" s="26">
        <v>220</v>
      </c>
    </row>
    <row r="11" spans="1:27" x14ac:dyDescent="0.45">
      <c r="A11" s="5" t="s">
        <v>35</v>
      </c>
      <c r="B11" s="28"/>
      <c r="C11" s="25">
        <v>12902</v>
      </c>
      <c r="D11" s="25">
        <f t="shared" ref="D11:D24" si="2">E11+G11</f>
        <v>83</v>
      </c>
      <c r="E11" s="26">
        <v>81</v>
      </c>
      <c r="F11" s="29">
        <v>77</v>
      </c>
      <c r="G11" s="26">
        <v>2</v>
      </c>
      <c r="H11" s="25">
        <f t="shared" si="0"/>
        <v>4133</v>
      </c>
      <c r="I11" s="25">
        <v>2</v>
      </c>
      <c r="J11" s="26">
        <v>906</v>
      </c>
      <c r="K11" s="26">
        <v>3225</v>
      </c>
      <c r="L11" s="26">
        <f t="shared" si="1"/>
        <v>8141</v>
      </c>
      <c r="M11" s="26">
        <v>40</v>
      </c>
      <c r="N11" s="25">
        <v>96</v>
      </c>
      <c r="O11" s="26">
        <v>435</v>
      </c>
      <c r="P11" s="26">
        <v>2266</v>
      </c>
      <c r="Q11" s="26">
        <v>242</v>
      </c>
      <c r="R11" s="26">
        <v>90</v>
      </c>
      <c r="S11" s="26">
        <v>209</v>
      </c>
      <c r="T11" s="26">
        <v>1168</v>
      </c>
      <c r="U11" s="26">
        <v>494</v>
      </c>
      <c r="V11" s="26">
        <v>653</v>
      </c>
      <c r="W11" s="26">
        <v>1679</v>
      </c>
      <c r="X11" s="26">
        <v>71</v>
      </c>
      <c r="Y11" s="26">
        <v>464</v>
      </c>
      <c r="Z11" s="26">
        <v>234</v>
      </c>
      <c r="AA11" s="26">
        <v>545</v>
      </c>
    </row>
    <row r="12" spans="1:27" x14ac:dyDescent="0.45">
      <c r="A12" s="5" t="s">
        <v>36</v>
      </c>
      <c r="B12" s="28"/>
      <c r="C12" s="25">
        <v>16415</v>
      </c>
      <c r="D12" s="25">
        <f t="shared" si="2"/>
        <v>109</v>
      </c>
      <c r="E12" s="26">
        <v>103</v>
      </c>
      <c r="F12" s="26">
        <v>95</v>
      </c>
      <c r="G12" s="26">
        <v>6</v>
      </c>
      <c r="H12" s="25">
        <f t="shared" si="0"/>
        <v>5263</v>
      </c>
      <c r="I12" s="25">
        <v>4</v>
      </c>
      <c r="J12" s="26">
        <v>1174</v>
      </c>
      <c r="K12" s="26">
        <v>4085</v>
      </c>
      <c r="L12" s="26">
        <f t="shared" si="1"/>
        <v>10578</v>
      </c>
      <c r="M12" s="26">
        <v>54</v>
      </c>
      <c r="N12" s="25">
        <v>189</v>
      </c>
      <c r="O12" s="26">
        <v>705</v>
      </c>
      <c r="P12" s="26">
        <v>2556</v>
      </c>
      <c r="Q12" s="26">
        <v>467</v>
      </c>
      <c r="R12" s="26">
        <v>124</v>
      </c>
      <c r="S12" s="26">
        <v>387</v>
      </c>
      <c r="T12" s="26">
        <v>534</v>
      </c>
      <c r="U12" s="26">
        <v>505</v>
      </c>
      <c r="V12" s="26">
        <v>1037</v>
      </c>
      <c r="W12" s="26">
        <v>2731</v>
      </c>
      <c r="X12" s="26">
        <v>126</v>
      </c>
      <c r="Y12" s="26">
        <v>671</v>
      </c>
      <c r="Z12" s="26">
        <v>492</v>
      </c>
      <c r="AA12" s="26">
        <v>465</v>
      </c>
    </row>
    <row r="13" spans="1:27" x14ac:dyDescent="0.45">
      <c r="A13" s="5" t="s">
        <v>37</v>
      </c>
      <c r="B13" s="28"/>
      <c r="C13" s="25">
        <v>17880</v>
      </c>
      <c r="D13" s="25">
        <f t="shared" si="2"/>
        <v>81</v>
      </c>
      <c r="E13" s="26">
        <v>76</v>
      </c>
      <c r="F13" s="29">
        <v>71</v>
      </c>
      <c r="G13" s="26">
        <v>5</v>
      </c>
      <c r="H13" s="25">
        <f t="shared" si="0"/>
        <v>5966</v>
      </c>
      <c r="I13" s="25">
        <v>2</v>
      </c>
      <c r="J13" s="29">
        <v>1277</v>
      </c>
      <c r="K13" s="26">
        <v>4687</v>
      </c>
      <c r="L13" s="26">
        <f t="shared" si="1"/>
        <v>11337</v>
      </c>
      <c r="M13" s="26">
        <v>76</v>
      </c>
      <c r="N13" s="25">
        <v>205</v>
      </c>
      <c r="O13" s="26">
        <v>813</v>
      </c>
      <c r="P13" s="26">
        <v>2781</v>
      </c>
      <c r="Q13" s="26">
        <v>336</v>
      </c>
      <c r="R13" s="26">
        <v>171</v>
      </c>
      <c r="S13" s="26">
        <v>448</v>
      </c>
      <c r="T13" s="26">
        <v>680</v>
      </c>
      <c r="U13" s="26">
        <v>548</v>
      </c>
      <c r="V13" s="26">
        <v>912</v>
      </c>
      <c r="W13" s="26">
        <v>2857</v>
      </c>
      <c r="X13" s="26">
        <v>134</v>
      </c>
      <c r="Y13" s="26">
        <v>789</v>
      </c>
      <c r="Z13" s="26">
        <v>587</v>
      </c>
      <c r="AA13" s="26">
        <v>496</v>
      </c>
    </row>
    <row r="14" spans="1:27" x14ac:dyDescent="0.45">
      <c r="A14" s="5" t="s">
        <v>38</v>
      </c>
      <c r="B14" s="28"/>
      <c r="C14" s="25">
        <v>20116</v>
      </c>
      <c r="D14" s="25">
        <f t="shared" si="2"/>
        <v>142</v>
      </c>
      <c r="E14" s="26">
        <v>127</v>
      </c>
      <c r="F14" s="29">
        <v>124</v>
      </c>
      <c r="G14" s="26">
        <v>15</v>
      </c>
      <c r="H14" s="25">
        <f t="shared" si="0"/>
        <v>6700</v>
      </c>
      <c r="I14" s="25">
        <v>5</v>
      </c>
      <c r="J14" s="29">
        <v>1584</v>
      </c>
      <c r="K14" s="26">
        <v>5111</v>
      </c>
      <c r="L14" s="26">
        <f t="shared" si="1"/>
        <v>12769</v>
      </c>
      <c r="M14" s="26">
        <v>83</v>
      </c>
      <c r="N14" s="25">
        <v>219</v>
      </c>
      <c r="O14" s="26">
        <v>1045</v>
      </c>
      <c r="P14" s="26">
        <v>3165</v>
      </c>
      <c r="Q14" s="26">
        <v>355</v>
      </c>
      <c r="R14" s="26">
        <v>227</v>
      </c>
      <c r="S14" s="26">
        <v>523</v>
      </c>
      <c r="T14" s="26">
        <v>776</v>
      </c>
      <c r="U14" s="26">
        <v>610</v>
      </c>
      <c r="V14" s="26">
        <v>908</v>
      </c>
      <c r="W14" s="26">
        <v>3290</v>
      </c>
      <c r="X14" s="26">
        <v>144</v>
      </c>
      <c r="Y14" s="26">
        <v>931</v>
      </c>
      <c r="Z14" s="26">
        <v>493</v>
      </c>
      <c r="AA14" s="26">
        <v>505</v>
      </c>
    </row>
    <row r="15" spans="1:27" x14ac:dyDescent="0.45">
      <c r="A15" s="5" t="s">
        <v>39</v>
      </c>
      <c r="B15" s="28"/>
      <c r="C15" s="25">
        <v>23618</v>
      </c>
      <c r="D15" s="25">
        <f t="shared" si="2"/>
        <v>160</v>
      </c>
      <c r="E15" s="26">
        <v>146</v>
      </c>
      <c r="F15" s="26">
        <v>139</v>
      </c>
      <c r="G15" s="26">
        <v>14</v>
      </c>
      <c r="H15" s="25">
        <f t="shared" si="0"/>
        <v>7795</v>
      </c>
      <c r="I15" s="25">
        <v>3</v>
      </c>
      <c r="J15" s="26">
        <v>2030</v>
      </c>
      <c r="K15" s="26">
        <v>5762</v>
      </c>
      <c r="L15" s="26">
        <f t="shared" si="1"/>
        <v>15111</v>
      </c>
      <c r="M15" s="26">
        <v>84</v>
      </c>
      <c r="N15" s="25">
        <v>278</v>
      </c>
      <c r="O15" s="26">
        <v>1385</v>
      </c>
      <c r="P15" s="26">
        <v>3880</v>
      </c>
      <c r="Q15" s="26">
        <v>345</v>
      </c>
      <c r="R15" s="26">
        <v>260</v>
      </c>
      <c r="S15" s="26">
        <v>641</v>
      </c>
      <c r="T15" s="26">
        <v>980</v>
      </c>
      <c r="U15" s="26">
        <v>691</v>
      </c>
      <c r="V15" s="26">
        <v>928</v>
      </c>
      <c r="W15" s="26">
        <v>3806</v>
      </c>
      <c r="X15" s="26">
        <v>196</v>
      </c>
      <c r="Y15" s="26">
        <v>1140</v>
      </c>
      <c r="Z15" s="26">
        <v>497</v>
      </c>
      <c r="AA15" s="26">
        <v>552</v>
      </c>
    </row>
    <row r="16" spans="1:27" x14ac:dyDescent="0.45">
      <c r="A16" s="5" t="s">
        <v>40</v>
      </c>
      <c r="B16" s="28"/>
      <c r="C16" s="25">
        <v>27925</v>
      </c>
      <c r="D16" s="25">
        <f t="shared" si="2"/>
        <v>172</v>
      </c>
      <c r="E16" s="31">
        <v>150</v>
      </c>
      <c r="F16" s="31">
        <v>143</v>
      </c>
      <c r="G16" s="31">
        <v>22</v>
      </c>
      <c r="H16" s="32">
        <f t="shared" si="0"/>
        <v>9252</v>
      </c>
      <c r="I16" s="32">
        <v>5</v>
      </c>
      <c r="J16" s="32">
        <v>2563</v>
      </c>
      <c r="K16" s="31">
        <v>6684</v>
      </c>
      <c r="L16" s="26">
        <f t="shared" si="1"/>
        <v>17804</v>
      </c>
      <c r="M16" s="31">
        <v>108</v>
      </c>
      <c r="N16" s="25">
        <v>272</v>
      </c>
      <c r="O16" s="31">
        <v>1894</v>
      </c>
      <c r="P16" s="31">
        <v>4797</v>
      </c>
      <c r="Q16" s="31">
        <v>493</v>
      </c>
      <c r="R16" s="31">
        <v>318</v>
      </c>
      <c r="S16" s="31">
        <v>727</v>
      </c>
      <c r="T16" s="31">
        <v>1096</v>
      </c>
      <c r="U16" s="31">
        <v>760</v>
      </c>
      <c r="V16" s="31">
        <v>1134</v>
      </c>
      <c r="W16" s="31">
        <v>3849</v>
      </c>
      <c r="X16" s="31">
        <v>272</v>
      </c>
      <c r="Y16" s="31">
        <v>1474</v>
      </c>
      <c r="Z16" s="31">
        <v>610</v>
      </c>
      <c r="AA16" s="31">
        <v>697</v>
      </c>
    </row>
    <row r="17" spans="1:27" x14ac:dyDescent="0.45">
      <c r="A17" s="5" t="s">
        <v>41</v>
      </c>
      <c r="B17" s="28"/>
      <c r="C17" s="25">
        <v>22492</v>
      </c>
      <c r="D17" s="25">
        <f t="shared" si="2"/>
        <v>155</v>
      </c>
      <c r="E17" s="26">
        <v>139</v>
      </c>
      <c r="F17" s="26">
        <v>136</v>
      </c>
      <c r="G17" s="26">
        <v>16</v>
      </c>
      <c r="H17" s="25">
        <f t="shared" si="0"/>
        <v>7009</v>
      </c>
      <c r="I17" s="25">
        <v>2</v>
      </c>
      <c r="J17" s="26">
        <v>1732</v>
      </c>
      <c r="K17" s="26">
        <v>5275</v>
      </c>
      <c r="L17" s="26">
        <f t="shared" si="1"/>
        <v>14767</v>
      </c>
      <c r="M17" s="26">
        <v>99</v>
      </c>
      <c r="N17" s="25">
        <v>277</v>
      </c>
      <c r="O17" s="26">
        <v>1657</v>
      </c>
      <c r="P17" s="26">
        <v>3685</v>
      </c>
      <c r="Q17" s="26">
        <v>502</v>
      </c>
      <c r="R17" s="26">
        <v>277</v>
      </c>
      <c r="S17" s="26">
        <v>605</v>
      </c>
      <c r="T17" s="26">
        <v>823</v>
      </c>
      <c r="U17" s="26">
        <v>688</v>
      </c>
      <c r="V17" s="26">
        <v>1071</v>
      </c>
      <c r="W17" s="26">
        <v>3198</v>
      </c>
      <c r="X17" s="26">
        <v>206</v>
      </c>
      <c r="Y17" s="26">
        <v>1124</v>
      </c>
      <c r="Z17" s="26">
        <v>555</v>
      </c>
      <c r="AA17" s="26">
        <v>561</v>
      </c>
    </row>
    <row r="18" spans="1:27" x14ac:dyDescent="0.45">
      <c r="A18" s="5" t="s">
        <v>42</v>
      </c>
      <c r="B18" s="28"/>
      <c r="C18" s="25">
        <v>19635</v>
      </c>
      <c r="D18" s="25">
        <f t="shared" si="2"/>
        <v>157</v>
      </c>
      <c r="E18" s="26">
        <v>144</v>
      </c>
      <c r="F18" s="26">
        <v>139</v>
      </c>
      <c r="G18" s="26">
        <v>13</v>
      </c>
      <c r="H18" s="25">
        <f t="shared" si="0"/>
        <v>5608</v>
      </c>
      <c r="I18" s="25">
        <v>2</v>
      </c>
      <c r="J18" s="26">
        <v>1363</v>
      </c>
      <c r="K18" s="26">
        <v>4243</v>
      </c>
      <c r="L18" s="26">
        <f t="shared" si="1"/>
        <v>13373</v>
      </c>
      <c r="M18" s="33">
        <v>70</v>
      </c>
      <c r="N18" s="34">
        <v>255</v>
      </c>
      <c r="O18" s="34">
        <v>1451</v>
      </c>
      <c r="P18" s="34">
        <v>3257</v>
      </c>
      <c r="Q18" s="34">
        <v>498</v>
      </c>
      <c r="R18" s="34">
        <v>249</v>
      </c>
      <c r="S18" s="34">
        <v>542</v>
      </c>
      <c r="T18" s="34">
        <v>709</v>
      </c>
      <c r="U18" s="34">
        <v>538</v>
      </c>
      <c r="V18" s="34">
        <v>1225</v>
      </c>
      <c r="W18" s="34">
        <v>2785</v>
      </c>
      <c r="X18" s="34">
        <v>227</v>
      </c>
      <c r="Y18" s="34">
        <v>1102</v>
      </c>
      <c r="Z18" s="34">
        <v>465</v>
      </c>
      <c r="AA18" s="34">
        <v>497</v>
      </c>
    </row>
    <row r="19" spans="1:27" x14ac:dyDescent="0.45">
      <c r="A19" s="5" t="s">
        <v>43</v>
      </c>
      <c r="B19" s="28"/>
      <c r="C19" s="25">
        <v>17363</v>
      </c>
      <c r="D19" s="25">
        <f t="shared" si="2"/>
        <v>258</v>
      </c>
      <c r="E19" s="26">
        <v>243</v>
      </c>
      <c r="F19" s="26">
        <v>230</v>
      </c>
      <c r="G19" s="26">
        <v>15</v>
      </c>
      <c r="H19" s="25">
        <f t="shared" si="0"/>
        <v>4688</v>
      </c>
      <c r="I19" s="25">
        <v>1</v>
      </c>
      <c r="J19" s="26">
        <v>1412</v>
      </c>
      <c r="K19" s="26">
        <v>3275</v>
      </c>
      <c r="L19" s="26">
        <f t="shared" si="1"/>
        <v>11901</v>
      </c>
      <c r="M19" s="33">
        <v>57</v>
      </c>
      <c r="N19" s="33">
        <v>136</v>
      </c>
      <c r="O19" s="33">
        <v>1190</v>
      </c>
      <c r="P19" s="33">
        <v>2969</v>
      </c>
      <c r="Q19" s="33">
        <v>269</v>
      </c>
      <c r="R19" s="33">
        <v>327</v>
      </c>
      <c r="S19" s="33">
        <v>539</v>
      </c>
      <c r="T19" s="33">
        <v>728</v>
      </c>
      <c r="U19" s="33">
        <v>506</v>
      </c>
      <c r="V19" s="33">
        <v>1044</v>
      </c>
      <c r="W19" s="33">
        <v>2502</v>
      </c>
      <c r="X19" s="33">
        <v>164</v>
      </c>
      <c r="Y19" s="33">
        <v>1126</v>
      </c>
      <c r="Z19" s="33">
        <v>344</v>
      </c>
      <c r="AA19" s="33">
        <v>516</v>
      </c>
    </row>
    <row r="20" spans="1:27" x14ac:dyDescent="0.45">
      <c r="A20" s="5" t="s">
        <v>44</v>
      </c>
      <c r="B20" s="28"/>
      <c r="C20" s="25">
        <v>13605</v>
      </c>
      <c r="D20" s="25">
        <f t="shared" si="2"/>
        <v>456</v>
      </c>
      <c r="E20" s="26">
        <v>436</v>
      </c>
      <c r="F20" s="26">
        <v>433</v>
      </c>
      <c r="G20" s="26">
        <v>20</v>
      </c>
      <c r="H20" s="29">
        <f t="shared" si="0"/>
        <v>3579</v>
      </c>
      <c r="I20" s="29">
        <v>2</v>
      </c>
      <c r="J20" s="26">
        <v>1354</v>
      </c>
      <c r="K20" s="26">
        <v>2223</v>
      </c>
      <c r="L20" s="26">
        <f t="shared" si="1"/>
        <v>8902</v>
      </c>
      <c r="M20" s="33">
        <v>28</v>
      </c>
      <c r="N20" s="33">
        <v>73</v>
      </c>
      <c r="O20" s="33">
        <v>808</v>
      </c>
      <c r="P20" s="33">
        <v>2140</v>
      </c>
      <c r="Q20" s="33">
        <v>125</v>
      </c>
      <c r="R20" s="33">
        <v>369</v>
      </c>
      <c r="S20" s="33">
        <v>506</v>
      </c>
      <c r="T20" s="33">
        <v>713</v>
      </c>
      <c r="U20" s="33">
        <v>509</v>
      </c>
      <c r="V20" s="33">
        <v>502</v>
      </c>
      <c r="W20" s="33">
        <v>1667</v>
      </c>
      <c r="X20" s="33">
        <v>57</v>
      </c>
      <c r="Y20" s="33">
        <v>1241</v>
      </c>
      <c r="Z20" s="33">
        <v>164</v>
      </c>
      <c r="AA20" s="33">
        <v>668</v>
      </c>
    </row>
    <row r="21" spans="1:27" x14ac:dyDescent="0.45">
      <c r="A21" s="5" t="s">
        <v>45</v>
      </c>
      <c r="B21" s="28"/>
      <c r="C21" s="25">
        <v>9921</v>
      </c>
      <c r="D21" s="25">
        <f t="shared" si="2"/>
        <v>559</v>
      </c>
      <c r="E21" s="26">
        <v>545</v>
      </c>
      <c r="F21" s="26">
        <v>543</v>
      </c>
      <c r="G21" s="26">
        <v>14</v>
      </c>
      <c r="H21" s="25">
        <f t="shared" si="0"/>
        <v>2346</v>
      </c>
      <c r="I21" s="30">
        <v>0</v>
      </c>
      <c r="J21" s="33">
        <v>914</v>
      </c>
      <c r="K21" s="33">
        <v>1432</v>
      </c>
      <c r="L21" s="26">
        <f t="shared" si="1"/>
        <v>6129</v>
      </c>
      <c r="M21" s="33">
        <v>13</v>
      </c>
      <c r="N21" s="33">
        <v>31</v>
      </c>
      <c r="O21" s="33">
        <v>518</v>
      </c>
      <c r="P21" s="33">
        <v>1504</v>
      </c>
      <c r="Q21" s="33">
        <v>97</v>
      </c>
      <c r="R21" s="33">
        <v>317</v>
      </c>
      <c r="S21" s="33">
        <v>318</v>
      </c>
      <c r="T21" s="33">
        <v>580</v>
      </c>
      <c r="U21" s="33">
        <v>503</v>
      </c>
      <c r="V21" s="33">
        <v>240</v>
      </c>
      <c r="W21" s="33">
        <v>1001</v>
      </c>
      <c r="X21" s="33">
        <v>16</v>
      </c>
      <c r="Y21" s="33">
        <v>941</v>
      </c>
      <c r="Z21" s="33">
        <v>50</v>
      </c>
      <c r="AA21" s="33">
        <v>887</v>
      </c>
    </row>
    <row r="22" spans="1:27" x14ac:dyDescent="0.45">
      <c r="A22" s="5" t="s">
        <v>46</v>
      </c>
      <c r="B22" s="28"/>
      <c r="C22" s="25">
        <v>4410</v>
      </c>
      <c r="D22" s="25">
        <f t="shared" si="2"/>
        <v>387</v>
      </c>
      <c r="E22" s="26">
        <v>374</v>
      </c>
      <c r="F22" s="26">
        <v>374</v>
      </c>
      <c r="G22" s="26">
        <v>13</v>
      </c>
      <c r="H22" s="25">
        <f t="shared" si="0"/>
        <v>898</v>
      </c>
      <c r="I22" s="30">
        <v>0</v>
      </c>
      <c r="J22" s="29">
        <v>285</v>
      </c>
      <c r="K22" s="26">
        <v>613</v>
      </c>
      <c r="L22" s="26">
        <f t="shared" si="1"/>
        <v>2378</v>
      </c>
      <c r="M22" s="33">
        <v>1</v>
      </c>
      <c r="N22" s="33">
        <v>10</v>
      </c>
      <c r="O22" s="33">
        <v>133</v>
      </c>
      <c r="P22" s="33">
        <v>702</v>
      </c>
      <c r="Q22" s="33">
        <v>34</v>
      </c>
      <c r="R22" s="33">
        <v>167</v>
      </c>
      <c r="S22" s="33">
        <v>120</v>
      </c>
      <c r="T22" s="33">
        <v>208</v>
      </c>
      <c r="U22" s="33">
        <v>271</v>
      </c>
      <c r="V22" s="33">
        <v>102</v>
      </c>
      <c r="W22" s="33">
        <v>245</v>
      </c>
      <c r="X22" s="33">
        <v>2</v>
      </c>
      <c r="Y22" s="33">
        <v>354</v>
      </c>
      <c r="Z22" s="33">
        <v>29</v>
      </c>
      <c r="AA22" s="33">
        <v>747</v>
      </c>
    </row>
    <row r="23" spans="1:27" x14ac:dyDescent="0.45">
      <c r="A23" s="5" t="s">
        <v>47</v>
      </c>
      <c r="B23" s="28"/>
      <c r="C23" s="25">
        <v>1850</v>
      </c>
      <c r="D23" s="25">
        <f t="shared" si="2"/>
        <v>221</v>
      </c>
      <c r="E23" s="26">
        <v>215</v>
      </c>
      <c r="F23" s="29">
        <v>215</v>
      </c>
      <c r="G23" s="26">
        <v>6</v>
      </c>
      <c r="H23" s="29">
        <f t="shared" si="0"/>
        <v>322</v>
      </c>
      <c r="I23" s="29">
        <v>1</v>
      </c>
      <c r="J23" s="29">
        <v>100</v>
      </c>
      <c r="K23" s="26">
        <v>221</v>
      </c>
      <c r="L23" s="26">
        <f t="shared" si="1"/>
        <v>807</v>
      </c>
      <c r="M23" s="33">
        <v>1</v>
      </c>
      <c r="N23" s="33">
        <v>3</v>
      </c>
      <c r="O23" s="33">
        <v>15</v>
      </c>
      <c r="P23" s="33">
        <v>241</v>
      </c>
      <c r="Q23" s="33">
        <v>8</v>
      </c>
      <c r="R23" s="33">
        <v>90</v>
      </c>
      <c r="S23" s="33">
        <v>35</v>
      </c>
      <c r="T23" s="33">
        <v>77</v>
      </c>
      <c r="U23" s="33">
        <v>118</v>
      </c>
      <c r="V23" s="33">
        <v>45</v>
      </c>
      <c r="W23" s="33">
        <v>67</v>
      </c>
      <c r="X23" s="30">
        <v>0</v>
      </c>
      <c r="Y23" s="33">
        <v>104</v>
      </c>
      <c r="Z23" s="33">
        <v>3</v>
      </c>
      <c r="AA23" s="33">
        <v>500</v>
      </c>
    </row>
    <row r="24" spans="1:27" x14ac:dyDescent="0.45">
      <c r="A24" s="5" t="s">
        <v>48</v>
      </c>
      <c r="B24" s="28"/>
      <c r="C24" s="25">
        <v>885</v>
      </c>
      <c r="D24" s="25">
        <f t="shared" si="2"/>
        <v>104</v>
      </c>
      <c r="E24" s="26">
        <v>100</v>
      </c>
      <c r="F24" s="29">
        <v>100</v>
      </c>
      <c r="G24" s="29">
        <v>4</v>
      </c>
      <c r="H24" s="29">
        <f t="shared" si="0"/>
        <v>116</v>
      </c>
      <c r="I24" s="30">
        <v>0</v>
      </c>
      <c r="J24" s="29">
        <v>29</v>
      </c>
      <c r="K24" s="26">
        <v>87</v>
      </c>
      <c r="L24" s="26">
        <f t="shared" si="1"/>
        <v>368</v>
      </c>
      <c r="M24" s="30">
        <v>0</v>
      </c>
      <c r="N24" s="33">
        <v>3</v>
      </c>
      <c r="O24" s="33">
        <v>7</v>
      </c>
      <c r="P24" s="33">
        <v>114</v>
      </c>
      <c r="Q24" s="33">
        <v>2</v>
      </c>
      <c r="R24" s="33">
        <v>67</v>
      </c>
      <c r="S24" s="33">
        <v>21</v>
      </c>
      <c r="T24" s="33">
        <v>23</v>
      </c>
      <c r="U24" s="33">
        <v>29</v>
      </c>
      <c r="V24" s="33">
        <v>20</v>
      </c>
      <c r="W24" s="33">
        <v>43</v>
      </c>
      <c r="X24" s="30">
        <v>0</v>
      </c>
      <c r="Y24" s="33">
        <v>37</v>
      </c>
      <c r="Z24" s="33">
        <v>2</v>
      </c>
      <c r="AA24" s="33">
        <v>297</v>
      </c>
    </row>
    <row r="25" spans="1:27" x14ac:dyDescent="0.45">
      <c r="A25" s="5"/>
      <c r="B25" s="28"/>
      <c r="C25" s="35"/>
      <c r="D25" s="35"/>
      <c r="E25" s="35"/>
      <c r="F25" s="35"/>
      <c r="G25" s="35"/>
      <c r="H25" s="36" t="s">
        <v>49</v>
      </c>
      <c r="I25" s="35"/>
      <c r="J25" s="35"/>
      <c r="K25" s="35"/>
      <c r="L25" s="35"/>
      <c r="M25" s="35"/>
      <c r="N25" s="19"/>
      <c r="O25" s="37"/>
      <c r="P25" s="35"/>
      <c r="Q25" s="35"/>
      <c r="R25" s="35"/>
      <c r="S25" s="35"/>
      <c r="T25" s="35"/>
      <c r="U25" s="36" t="s">
        <v>49</v>
      </c>
      <c r="V25" s="38"/>
      <c r="W25" s="38"/>
      <c r="X25" s="38"/>
      <c r="Y25" s="38"/>
      <c r="Z25" s="38"/>
      <c r="AA25" s="38"/>
    </row>
    <row r="26" spans="1:27" x14ac:dyDescent="0.45">
      <c r="A26" s="22" t="s">
        <v>32</v>
      </c>
      <c r="B26" s="23"/>
      <c r="C26" s="39">
        <v>100</v>
      </c>
      <c r="D26" s="39">
        <v>100</v>
      </c>
      <c r="E26" s="39">
        <v>100</v>
      </c>
      <c r="F26" s="39">
        <v>100</v>
      </c>
      <c r="G26" s="39">
        <v>100</v>
      </c>
      <c r="H26" s="39">
        <v>100</v>
      </c>
      <c r="I26" s="39">
        <v>100</v>
      </c>
      <c r="J26" s="39">
        <v>100</v>
      </c>
      <c r="K26" s="39">
        <v>100</v>
      </c>
      <c r="L26" s="39">
        <v>100</v>
      </c>
      <c r="M26" s="39">
        <v>100</v>
      </c>
      <c r="N26" s="39">
        <v>100</v>
      </c>
      <c r="O26" s="39">
        <v>100</v>
      </c>
      <c r="P26" s="39">
        <v>100</v>
      </c>
      <c r="Q26" s="39">
        <v>100</v>
      </c>
      <c r="R26" s="39">
        <v>100</v>
      </c>
      <c r="S26" s="39">
        <v>100</v>
      </c>
      <c r="T26" s="39">
        <v>100</v>
      </c>
      <c r="U26" s="39">
        <v>100</v>
      </c>
      <c r="V26" s="39">
        <v>100</v>
      </c>
      <c r="W26" s="39">
        <v>100</v>
      </c>
      <c r="X26" s="39">
        <v>100</v>
      </c>
      <c r="Y26" s="39">
        <v>100</v>
      </c>
      <c r="Z26" s="39">
        <v>100</v>
      </c>
      <c r="AA26" s="39">
        <v>100</v>
      </c>
    </row>
    <row r="27" spans="1:27" x14ac:dyDescent="0.45">
      <c r="A27" s="5" t="s">
        <v>33</v>
      </c>
      <c r="B27" s="28" t="s">
        <v>34</v>
      </c>
      <c r="C27" s="39">
        <f>IF(C10=0,"- ",ROUND(C10/$C$9*100,1))</f>
        <v>1.5</v>
      </c>
      <c r="D27" s="39">
        <f>IF(D10=0,"- ",ROUND(D10/$D$9*100,1))</f>
        <v>0.5</v>
      </c>
      <c r="E27" s="39">
        <f>IF(E10=0,"- ",ROUND(E10/$E$9*100,1))</f>
        <v>0.5</v>
      </c>
      <c r="F27" s="39">
        <f>IF(F10=0,"- ",ROUND(F10/$F$9*100,1))</f>
        <v>0.5</v>
      </c>
      <c r="G27" s="39" t="str">
        <f>IF(G10=0,"- ",ROUND(G10/$G$9*100,1))</f>
        <v xml:space="preserve">- </v>
      </c>
      <c r="H27" s="39">
        <f>IF(H10=0,"- ",ROUND(H10/$H$9*100,1))</f>
        <v>1.3</v>
      </c>
      <c r="I27" s="39" t="str">
        <f>IF(I10=0,"- ",ROUND(I10/$I$9*100,1))</f>
        <v xml:space="preserve">- </v>
      </c>
      <c r="J27" s="39">
        <f>IF(J10=0,"- ",ROUND(J10/$J$9*100,1))</f>
        <v>1.1000000000000001</v>
      </c>
      <c r="K27" s="39">
        <f t="shared" ref="K27:K41" si="3">IF(K10=0,"- ",ROUND(K10/$K$9*100,1))</f>
        <v>1.3</v>
      </c>
      <c r="L27" s="39">
        <f>IF(L10=0,"- ",ROUND(L10/$L$9*100,1))</f>
        <v>1.5</v>
      </c>
      <c r="M27" s="39">
        <f>IF(M10=0,"- ",ROUND(M10/$M$9*100,1))</f>
        <v>0.7</v>
      </c>
      <c r="N27" s="39">
        <f>IF(N10=0,"- ",ROUND(N10/$N$9*100,1))</f>
        <v>0.2</v>
      </c>
      <c r="O27" s="39">
        <f>IF(O10=0,"- ",ROUND(O10/$O$9*100,1))</f>
        <v>0.7</v>
      </c>
      <c r="P27" s="39">
        <f>IF(P10=0,"- ",ROUND(P10/$P$9*100,1))</f>
        <v>2.4</v>
      </c>
      <c r="Q27" s="39">
        <f>IF(Q10=0,"- ",ROUND(Q10/$Q$9*100,1))</f>
        <v>0.1</v>
      </c>
      <c r="R27" s="39">
        <f>IF(R10=0,"- ",ROUND(R10/$R$9*100,1))</f>
        <v>0.3</v>
      </c>
      <c r="S27" s="39">
        <f>IF(S10=0,"- ",ROUND(S10/$S$9*100,1))</f>
        <v>0.4</v>
      </c>
      <c r="T27" s="39">
        <f>IF(T10=0,"- ",ROUND(T10/$T$9*100,1))</f>
        <v>7.4</v>
      </c>
      <c r="U27" s="39">
        <f>IF(U10=0,"- ",ROUND(U10/$U$9*100,1))</f>
        <v>1.4</v>
      </c>
      <c r="V27" s="39">
        <f>IF(V10=0,"- ",ROUND(V10/$V$9*100,1))</f>
        <v>0.8</v>
      </c>
      <c r="W27" s="39">
        <f>IF(W10=0,"- ",ROUND(W10/$W$9*100,1))</f>
        <v>0.3</v>
      </c>
      <c r="X27" s="39">
        <f>IF(X10=0,"- ",ROUND(X10/$X$9*100,1))</f>
        <v>0.5</v>
      </c>
      <c r="Y27" s="39">
        <f>IF(Y10=0,"- ",ROUND(Y10/$Y$9*100,1))</f>
        <v>0.8</v>
      </c>
      <c r="Z27" s="39">
        <f>IF(Z10=0,"- ",ROUND(Z10/$Z$9*100,1))</f>
        <v>0.2</v>
      </c>
      <c r="AA27" s="39">
        <f>IF(AA10=0,"- ",ROUND(AA10/$AA$9*100,1))</f>
        <v>2.7</v>
      </c>
    </row>
    <row r="28" spans="1:27" x14ac:dyDescent="0.45">
      <c r="A28" s="5" t="s">
        <v>35</v>
      </c>
      <c r="B28" s="28"/>
      <c r="C28" s="39">
        <f t="shared" ref="C28:C41" si="4">IF(C11=0,"- ",ROUND(C11/$C$9*100,1))</f>
        <v>6.1</v>
      </c>
      <c r="D28" s="39">
        <f t="shared" ref="D28:D41" si="5">IF(D11=0,"- ",ROUND(D11/$D$9*100,1))</f>
        <v>2.7</v>
      </c>
      <c r="E28" s="39">
        <f t="shared" ref="E28:E41" si="6">IF(E11=0,"- ",ROUND(E11/$E$9*100,1))</f>
        <v>2.8</v>
      </c>
      <c r="F28" s="39">
        <f t="shared" ref="F28:F41" si="7">IF(F11=0,"- ",ROUND(F11/$F$9*100,1))</f>
        <v>2.7</v>
      </c>
      <c r="G28" s="39">
        <f t="shared" ref="G28:G41" si="8">IF(G11=0,"- ",ROUND(G11/$G$9*100,1))</f>
        <v>1.2</v>
      </c>
      <c r="H28" s="39">
        <f t="shared" ref="H28:H41" si="9">IF(H11=0,"- ",ROUND(H11/$H$9*100,1))</f>
        <v>6.4</v>
      </c>
      <c r="I28" s="39">
        <f t="shared" ref="I28:I41" si="10">IF(I11=0,"- ",ROUND(I11/$I$9*100,1))</f>
        <v>6.9</v>
      </c>
      <c r="J28" s="39">
        <f t="shared" ref="J28:J41" si="11">IF(J11=0,"- ",ROUND(J11/$J$9*100,1))</f>
        <v>5.4</v>
      </c>
      <c r="K28" s="39">
        <f t="shared" si="3"/>
        <v>6.8</v>
      </c>
      <c r="L28" s="39">
        <f t="shared" ref="L28:L41" si="12">IF(L11=0,"- ",ROUND(L11/$L$9*100,1))</f>
        <v>6</v>
      </c>
      <c r="M28" s="39">
        <f t="shared" ref="M28:M41" si="13">IF(M11=0,"- ",ROUND(M11/$M$9*100,1))</f>
        <v>5.6</v>
      </c>
      <c r="N28" s="39">
        <f t="shared" ref="N28:N41" si="14">IF(N11=0,"- ",ROUND(N11/$N$9*100,1))</f>
        <v>4.7</v>
      </c>
      <c r="O28" s="39">
        <f t="shared" ref="O28:O41" si="15">IF(O11=0,"- ",ROUND(O11/$O$9*100,1))</f>
        <v>3.6</v>
      </c>
      <c r="P28" s="39">
        <f t="shared" ref="P28:P41" si="16">IF(P11=0,"- ",ROUND(P11/$P$9*100,1))</f>
        <v>6.5</v>
      </c>
      <c r="Q28" s="39">
        <f t="shared" ref="Q28:Q41" si="17">IF(Q11=0,"- ",ROUND(Q11/$Q$9*100,1))</f>
        <v>6.4</v>
      </c>
      <c r="R28" s="39">
        <f t="shared" ref="R28:R41" si="18">IF(R11=0,"- ",ROUND(R11/$R$9*100,1))</f>
        <v>2.9</v>
      </c>
      <c r="S28" s="39">
        <f t="shared" ref="S28:S41" si="19">IF(S11=0,"- ",ROUND(S11/$S$9*100,1))</f>
        <v>3.7</v>
      </c>
      <c r="T28" s="39">
        <f t="shared" ref="T28:T41" si="20">IF(T11=0,"- ",ROUND(T11/$T$9*100,1))</f>
        <v>11.9</v>
      </c>
      <c r="U28" s="39">
        <f t="shared" ref="U28:U41" si="21">IF(U11=0,"- ",ROUND(U11/$U$9*100,1))</f>
        <v>7.2</v>
      </c>
      <c r="V28" s="39">
        <f t="shared" ref="V28:V41" si="22">IF(V11=0,"- ",ROUND(V11/$V$9*100,1))</f>
        <v>6.6</v>
      </c>
      <c r="W28" s="39">
        <f t="shared" ref="W28:W41" si="23">IF(W11=0,"- ",ROUND(W11/$W$9*100,1))</f>
        <v>5.6</v>
      </c>
      <c r="X28" s="39">
        <f t="shared" ref="X28:X41" si="24">IF(X11=0,"- ",ROUND(X11/$X$9*100,1))</f>
        <v>4.4000000000000004</v>
      </c>
      <c r="Y28" s="39">
        <f t="shared" ref="Y28:Y41" si="25">IF(Y11=0,"- ",ROUND(Y11/$Y$9*100,1))</f>
        <v>4</v>
      </c>
      <c r="Z28" s="39">
        <f t="shared" ref="Z28:Z41" si="26">IF(Z11=0,"- ",ROUND(Z11/$Z$9*100,1))</f>
        <v>5.2</v>
      </c>
      <c r="AA28" s="39">
        <f t="shared" ref="AA28:AA41" si="27">IF(AA11=0,"- ",ROUND(AA11/$AA$9*100,1))</f>
        <v>6.7</v>
      </c>
    </row>
    <row r="29" spans="1:27" x14ac:dyDescent="0.45">
      <c r="A29" s="5" t="s">
        <v>36</v>
      </c>
      <c r="B29" s="28"/>
      <c r="C29" s="39">
        <f t="shared" si="4"/>
        <v>7.7</v>
      </c>
      <c r="D29" s="39">
        <f t="shared" si="5"/>
        <v>3.6</v>
      </c>
      <c r="E29" s="39">
        <f t="shared" si="6"/>
        <v>3.6</v>
      </c>
      <c r="F29" s="39">
        <f t="shared" si="7"/>
        <v>3.4</v>
      </c>
      <c r="G29" s="39">
        <f t="shared" si="8"/>
        <v>3.6</v>
      </c>
      <c r="H29" s="39">
        <f t="shared" si="9"/>
        <v>8.1999999999999993</v>
      </c>
      <c r="I29" s="39">
        <f t="shared" si="10"/>
        <v>13.8</v>
      </c>
      <c r="J29" s="39">
        <f t="shared" si="11"/>
        <v>6.9</v>
      </c>
      <c r="K29" s="39">
        <f t="shared" si="3"/>
        <v>8.6</v>
      </c>
      <c r="L29" s="39">
        <f t="shared" si="12"/>
        <v>7.8</v>
      </c>
      <c r="M29" s="39">
        <f t="shared" si="13"/>
        <v>7.5</v>
      </c>
      <c r="N29" s="39">
        <f t="shared" si="14"/>
        <v>9.1999999999999993</v>
      </c>
      <c r="O29" s="39">
        <f t="shared" si="15"/>
        <v>5.8</v>
      </c>
      <c r="P29" s="39">
        <f t="shared" si="16"/>
        <v>7.3</v>
      </c>
      <c r="Q29" s="39">
        <f t="shared" si="17"/>
        <v>12.4</v>
      </c>
      <c r="R29" s="39">
        <f t="shared" si="18"/>
        <v>4</v>
      </c>
      <c r="S29" s="39">
        <f t="shared" si="19"/>
        <v>6.9</v>
      </c>
      <c r="T29" s="39">
        <f t="shared" si="20"/>
        <v>5.4</v>
      </c>
      <c r="U29" s="39">
        <f t="shared" si="21"/>
        <v>7.4</v>
      </c>
      <c r="V29" s="39">
        <f t="shared" si="22"/>
        <v>10.5</v>
      </c>
      <c r="W29" s="39">
        <f t="shared" si="23"/>
        <v>9.1999999999999993</v>
      </c>
      <c r="X29" s="39">
        <f t="shared" si="24"/>
        <v>7.8</v>
      </c>
      <c r="Y29" s="39">
        <f t="shared" si="25"/>
        <v>5.8</v>
      </c>
      <c r="Z29" s="39">
        <f t="shared" si="26"/>
        <v>10.9</v>
      </c>
      <c r="AA29" s="39">
        <f t="shared" si="27"/>
        <v>5.7</v>
      </c>
    </row>
    <row r="30" spans="1:27" x14ac:dyDescent="0.45">
      <c r="A30" s="5" t="s">
        <v>37</v>
      </c>
      <c r="B30" s="28"/>
      <c r="C30" s="39">
        <f t="shared" si="4"/>
        <v>8.4</v>
      </c>
      <c r="D30" s="39">
        <f t="shared" si="5"/>
        <v>2.6</v>
      </c>
      <c r="E30" s="39">
        <f t="shared" si="6"/>
        <v>2.6</v>
      </c>
      <c r="F30" s="39">
        <f t="shared" si="7"/>
        <v>2.5</v>
      </c>
      <c r="G30" s="39">
        <f t="shared" si="8"/>
        <v>3</v>
      </c>
      <c r="H30" s="39">
        <f t="shared" si="9"/>
        <v>9.3000000000000007</v>
      </c>
      <c r="I30" s="39">
        <f t="shared" si="10"/>
        <v>6.9</v>
      </c>
      <c r="J30" s="39">
        <f t="shared" si="11"/>
        <v>7.6</v>
      </c>
      <c r="K30" s="39">
        <f t="shared" si="3"/>
        <v>9.9</v>
      </c>
      <c r="L30" s="39">
        <f t="shared" si="12"/>
        <v>8.3000000000000007</v>
      </c>
      <c r="M30" s="39">
        <f t="shared" si="13"/>
        <v>10.6</v>
      </c>
      <c r="N30" s="39">
        <f t="shared" si="14"/>
        <v>10</v>
      </c>
      <c r="O30" s="39">
        <f t="shared" si="15"/>
        <v>6.7</v>
      </c>
      <c r="P30" s="39">
        <f t="shared" si="16"/>
        <v>8</v>
      </c>
      <c r="Q30" s="39">
        <f t="shared" si="17"/>
        <v>8.9</v>
      </c>
      <c r="R30" s="39">
        <f t="shared" si="18"/>
        <v>5.6</v>
      </c>
      <c r="S30" s="39">
        <f t="shared" si="19"/>
        <v>7.9</v>
      </c>
      <c r="T30" s="39">
        <f t="shared" si="20"/>
        <v>6.9</v>
      </c>
      <c r="U30" s="39">
        <f t="shared" si="21"/>
        <v>8</v>
      </c>
      <c r="V30" s="39">
        <f t="shared" si="22"/>
        <v>9.1999999999999993</v>
      </c>
      <c r="W30" s="39">
        <f t="shared" si="23"/>
        <v>9.6</v>
      </c>
      <c r="X30" s="39">
        <f t="shared" si="24"/>
        <v>8.3000000000000007</v>
      </c>
      <c r="Y30" s="39">
        <f t="shared" si="25"/>
        <v>6.8</v>
      </c>
      <c r="Z30" s="39">
        <f t="shared" si="26"/>
        <v>12.9</v>
      </c>
      <c r="AA30" s="39">
        <f t="shared" si="27"/>
        <v>6.1</v>
      </c>
    </row>
    <row r="31" spans="1:27" x14ac:dyDescent="0.45">
      <c r="A31" s="5" t="s">
        <v>38</v>
      </c>
      <c r="B31" s="28"/>
      <c r="C31" s="39">
        <f t="shared" si="4"/>
        <v>9.5</v>
      </c>
      <c r="D31" s="39">
        <f t="shared" si="5"/>
        <v>4.5999999999999996</v>
      </c>
      <c r="E31" s="39">
        <f t="shared" si="6"/>
        <v>4.4000000000000004</v>
      </c>
      <c r="F31" s="39">
        <f t="shared" si="7"/>
        <v>4.4000000000000004</v>
      </c>
      <c r="G31" s="39">
        <f t="shared" si="8"/>
        <v>9.1</v>
      </c>
      <c r="H31" s="39">
        <f t="shared" si="9"/>
        <v>10.4</v>
      </c>
      <c r="I31" s="39">
        <f t="shared" si="10"/>
        <v>17.2</v>
      </c>
      <c r="J31" s="39">
        <f t="shared" si="11"/>
        <v>9.4</v>
      </c>
      <c r="K31" s="39">
        <f t="shared" si="3"/>
        <v>10.7</v>
      </c>
      <c r="L31" s="39">
        <f t="shared" si="12"/>
        <v>9.4</v>
      </c>
      <c r="M31" s="39">
        <f t="shared" si="13"/>
        <v>11.5</v>
      </c>
      <c r="N31" s="39">
        <f t="shared" si="14"/>
        <v>10.7</v>
      </c>
      <c r="O31" s="39">
        <f t="shared" si="15"/>
        <v>8.6</v>
      </c>
      <c r="P31" s="39">
        <f t="shared" si="16"/>
        <v>9.1</v>
      </c>
      <c r="Q31" s="39">
        <f t="shared" si="17"/>
        <v>9.4</v>
      </c>
      <c r="R31" s="39">
        <f t="shared" si="18"/>
        <v>7.4</v>
      </c>
      <c r="S31" s="39">
        <f t="shared" si="19"/>
        <v>9.3000000000000007</v>
      </c>
      <c r="T31" s="39">
        <f t="shared" si="20"/>
        <v>7.9</v>
      </c>
      <c r="U31" s="39">
        <f t="shared" si="21"/>
        <v>8.9</v>
      </c>
      <c r="V31" s="39">
        <f t="shared" si="22"/>
        <v>9.1999999999999993</v>
      </c>
      <c r="W31" s="39">
        <f t="shared" si="23"/>
        <v>11</v>
      </c>
      <c r="X31" s="39">
        <f t="shared" si="24"/>
        <v>8.9</v>
      </c>
      <c r="Y31" s="39">
        <f t="shared" si="25"/>
        <v>8</v>
      </c>
      <c r="Z31" s="39">
        <f t="shared" si="26"/>
        <v>10.9</v>
      </c>
      <c r="AA31" s="39">
        <f t="shared" si="27"/>
        <v>6.2</v>
      </c>
    </row>
    <row r="32" spans="1:27" x14ac:dyDescent="0.45">
      <c r="A32" s="5" t="s">
        <v>39</v>
      </c>
      <c r="B32" s="28"/>
      <c r="C32" s="39">
        <f t="shared" si="4"/>
        <v>11.1</v>
      </c>
      <c r="D32" s="39">
        <f t="shared" si="5"/>
        <v>5.2</v>
      </c>
      <c r="E32" s="39">
        <f t="shared" si="6"/>
        <v>5</v>
      </c>
      <c r="F32" s="39">
        <f t="shared" si="7"/>
        <v>4.9000000000000004</v>
      </c>
      <c r="G32" s="39">
        <f t="shared" si="8"/>
        <v>8.5</v>
      </c>
      <c r="H32" s="39">
        <f t="shared" si="9"/>
        <v>12.1</v>
      </c>
      <c r="I32" s="39">
        <f t="shared" si="10"/>
        <v>10.3</v>
      </c>
      <c r="J32" s="39">
        <f t="shared" si="11"/>
        <v>12</v>
      </c>
      <c r="K32" s="39">
        <f t="shared" si="3"/>
        <v>12.1</v>
      </c>
      <c r="L32" s="39">
        <f t="shared" si="12"/>
        <v>11.1</v>
      </c>
      <c r="M32" s="39">
        <f t="shared" si="13"/>
        <v>11.7</v>
      </c>
      <c r="N32" s="39">
        <f t="shared" si="14"/>
        <v>13.5</v>
      </c>
      <c r="O32" s="39">
        <f t="shared" si="15"/>
        <v>11.4</v>
      </c>
      <c r="P32" s="39">
        <f t="shared" si="16"/>
        <v>11.1</v>
      </c>
      <c r="Q32" s="39">
        <f t="shared" si="17"/>
        <v>9.1</v>
      </c>
      <c r="R32" s="39">
        <f t="shared" si="18"/>
        <v>8.5</v>
      </c>
      <c r="S32" s="39">
        <f t="shared" si="19"/>
        <v>11.4</v>
      </c>
      <c r="T32" s="39">
        <f t="shared" si="20"/>
        <v>10</v>
      </c>
      <c r="U32" s="39">
        <f t="shared" si="21"/>
        <v>10.1</v>
      </c>
      <c r="V32" s="39">
        <f t="shared" si="22"/>
        <v>9.4</v>
      </c>
      <c r="W32" s="39">
        <f t="shared" si="23"/>
        <v>12.8</v>
      </c>
      <c r="X32" s="39">
        <f t="shared" si="24"/>
        <v>12.1</v>
      </c>
      <c r="Y32" s="39">
        <f t="shared" si="25"/>
        <v>9.8000000000000007</v>
      </c>
      <c r="Z32" s="39">
        <f t="shared" si="26"/>
        <v>11</v>
      </c>
      <c r="AA32" s="39">
        <f t="shared" si="27"/>
        <v>6.8</v>
      </c>
    </row>
    <row r="33" spans="1:27" x14ac:dyDescent="0.45">
      <c r="A33" s="5" t="s">
        <v>40</v>
      </c>
      <c r="B33" s="28"/>
      <c r="C33" s="39">
        <f t="shared" si="4"/>
        <v>13.2</v>
      </c>
      <c r="D33" s="39">
        <f t="shared" si="5"/>
        <v>5.6</v>
      </c>
      <c r="E33" s="39">
        <f t="shared" si="6"/>
        <v>5.2</v>
      </c>
      <c r="F33" s="39">
        <f t="shared" si="7"/>
        <v>5</v>
      </c>
      <c r="G33" s="39">
        <f t="shared" si="8"/>
        <v>13.3</v>
      </c>
      <c r="H33" s="39">
        <f t="shared" si="9"/>
        <v>14.3</v>
      </c>
      <c r="I33" s="39">
        <f t="shared" si="10"/>
        <v>17.2</v>
      </c>
      <c r="J33" s="39">
        <f t="shared" si="11"/>
        <v>15.2</v>
      </c>
      <c r="K33" s="39">
        <f t="shared" si="3"/>
        <v>14.1</v>
      </c>
      <c r="L33" s="39">
        <f t="shared" si="12"/>
        <v>13</v>
      </c>
      <c r="M33" s="39">
        <f t="shared" si="13"/>
        <v>15</v>
      </c>
      <c r="N33" s="39">
        <f t="shared" si="14"/>
        <v>13.3</v>
      </c>
      <c r="O33" s="39">
        <f t="shared" si="15"/>
        <v>15.6</v>
      </c>
      <c r="P33" s="39">
        <f t="shared" si="16"/>
        <v>13.7</v>
      </c>
      <c r="Q33" s="39">
        <f t="shared" si="17"/>
        <v>13.1</v>
      </c>
      <c r="R33" s="39">
        <f t="shared" si="18"/>
        <v>10.4</v>
      </c>
      <c r="S33" s="39">
        <f t="shared" si="19"/>
        <v>12.9</v>
      </c>
      <c r="T33" s="39">
        <f t="shared" si="20"/>
        <v>11.2</v>
      </c>
      <c r="U33" s="39">
        <f t="shared" si="21"/>
        <v>11.1</v>
      </c>
      <c r="V33" s="39">
        <f t="shared" si="22"/>
        <v>11.4</v>
      </c>
      <c r="W33" s="39">
        <f t="shared" si="23"/>
        <v>12.9</v>
      </c>
      <c r="X33" s="39">
        <f t="shared" si="24"/>
        <v>16.8</v>
      </c>
      <c r="Y33" s="39">
        <f t="shared" si="25"/>
        <v>12.7</v>
      </c>
      <c r="Z33" s="39">
        <f t="shared" si="26"/>
        <v>13.5</v>
      </c>
      <c r="AA33" s="39">
        <f t="shared" si="27"/>
        <v>8.5</v>
      </c>
    </row>
    <row r="34" spans="1:27" x14ac:dyDescent="0.45">
      <c r="A34" s="5" t="s">
        <v>41</v>
      </c>
      <c r="B34" s="28"/>
      <c r="C34" s="39">
        <f t="shared" si="4"/>
        <v>10.6</v>
      </c>
      <c r="D34" s="39">
        <f t="shared" si="5"/>
        <v>5.0999999999999996</v>
      </c>
      <c r="E34" s="39">
        <f t="shared" si="6"/>
        <v>4.8</v>
      </c>
      <c r="F34" s="39">
        <f t="shared" si="7"/>
        <v>4.8</v>
      </c>
      <c r="G34" s="39">
        <f t="shared" si="8"/>
        <v>9.6999999999999993</v>
      </c>
      <c r="H34" s="39">
        <f t="shared" si="9"/>
        <v>10.9</v>
      </c>
      <c r="I34" s="39">
        <f t="shared" si="10"/>
        <v>6.9</v>
      </c>
      <c r="J34" s="39">
        <f t="shared" si="11"/>
        <v>10.199999999999999</v>
      </c>
      <c r="K34" s="39">
        <f t="shared" si="3"/>
        <v>11.1</v>
      </c>
      <c r="L34" s="39">
        <f t="shared" si="12"/>
        <v>10.8</v>
      </c>
      <c r="M34" s="39">
        <f t="shared" si="13"/>
        <v>13.8</v>
      </c>
      <c r="N34" s="39">
        <f t="shared" si="14"/>
        <v>13.5</v>
      </c>
      <c r="O34" s="39">
        <f t="shared" si="15"/>
        <v>13.6</v>
      </c>
      <c r="P34" s="39">
        <f t="shared" si="16"/>
        <v>10.6</v>
      </c>
      <c r="Q34" s="39">
        <f t="shared" si="17"/>
        <v>13.3</v>
      </c>
      <c r="R34" s="39">
        <f t="shared" si="18"/>
        <v>9</v>
      </c>
      <c r="S34" s="39">
        <f t="shared" si="19"/>
        <v>10.7</v>
      </c>
      <c r="T34" s="39">
        <f t="shared" si="20"/>
        <v>8.4</v>
      </c>
      <c r="U34" s="39">
        <f t="shared" si="21"/>
        <v>10</v>
      </c>
      <c r="V34" s="39">
        <f t="shared" si="22"/>
        <v>10.8</v>
      </c>
      <c r="W34" s="39">
        <f t="shared" si="23"/>
        <v>10.7</v>
      </c>
      <c r="X34" s="39">
        <f t="shared" si="24"/>
        <v>12.7</v>
      </c>
      <c r="Y34" s="39">
        <f t="shared" si="25"/>
        <v>9.6999999999999993</v>
      </c>
      <c r="Z34" s="39">
        <f t="shared" si="26"/>
        <v>12.2</v>
      </c>
      <c r="AA34" s="39">
        <f t="shared" si="27"/>
        <v>6.9</v>
      </c>
    </row>
    <row r="35" spans="1:27" x14ac:dyDescent="0.45">
      <c r="A35" s="5" t="s">
        <v>42</v>
      </c>
      <c r="B35" s="28"/>
      <c r="C35" s="39">
        <f t="shared" si="4"/>
        <v>9.3000000000000007</v>
      </c>
      <c r="D35" s="39">
        <f t="shared" si="5"/>
        <v>5.0999999999999996</v>
      </c>
      <c r="E35" s="39">
        <f t="shared" si="6"/>
        <v>5</v>
      </c>
      <c r="F35" s="39">
        <f t="shared" si="7"/>
        <v>4.9000000000000004</v>
      </c>
      <c r="G35" s="39">
        <f t="shared" si="8"/>
        <v>7.9</v>
      </c>
      <c r="H35" s="39">
        <f t="shared" si="9"/>
        <v>8.6999999999999993</v>
      </c>
      <c r="I35" s="39">
        <f t="shared" si="10"/>
        <v>6.9</v>
      </c>
      <c r="J35" s="39">
        <f t="shared" si="11"/>
        <v>8.1</v>
      </c>
      <c r="K35" s="39">
        <f t="shared" si="3"/>
        <v>8.9</v>
      </c>
      <c r="L35" s="39">
        <f t="shared" si="12"/>
        <v>9.8000000000000007</v>
      </c>
      <c r="M35" s="39">
        <f t="shared" si="13"/>
        <v>9.6999999999999993</v>
      </c>
      <c r="N35" s="39">
        <f t="shared" si="14"/>
        <v>12.4</v>
      </c>
      <c r="O35" s="39">
        <f t="shared" si="15"/>
        <v>11.9</v>
      </c>
      <c r="P35" s="39">
        <f t="shared" si="16"/>
        <v>9.3000000000000007</v>
      </c>
      <c r="Q35" s="39">
        <f t="shared" si="17"/>
        <v>13.2</v>
      </c>
      <c r="R35" s="39">
        <f t="shared" si="18"/>
        <v>8.1</v>
      </c>
      <c r="S35" s="39">
        <f t="shared" si="19"/>
        <v>9.6</v>
      </c>
      <c r="T35" s="39">
        <f t="shared" si="20"/>
        <v>7.2</v>
      </c>
      <c r="U35" s="39">
        <f t="shared" si="21"/>
        <v>7.8</v>
      </c>
      <c r="V35" s="39">
        <f t="shared" si="22"/>
        <v>12.4</v>
      </c>
      <c r="W35" s="39">
        <f t="shared" si="23"/>
        <v>9.3000000000000007</v>
      </c>
      <c r="X35" s="39">
        <f t="shared" si="24"/>
        <v>14</v>
      </c>
      <c r="Y35" s="39">
        <f t="shared" si="25"/>
        <v>9.5</v>
      </c>
      <c r="Z35" s="39">
        <f t="shared" si="26"/>
        <v>10.3</v>
      </c>
      <c r="AA35" s="39">
        <f t="shared" si="27"/>
        <v>6.1</v>
      </c>
    </row>
    <row r="36" spans="1:27" x14ac:dyDescent="0.45">
      <c r="A36" s="5" t="s">
        <v>43</v>
      </c>
      <c r="B36" s="28"/>
      <c r="C36" s="39">
        <f t="shared" si="4"/>
        <v>8.1999999999999993</v>
      </c>
      <c r="D36" s="39">
        <f t="shared" si="5"/>
        <v>8.4</v>
      </c>
      <c r="E36" s="39">
        <f t="shared" si="6"/>
        <v>8.4</v>
      </c>
      <c r="F36" s="39">
        <f t="shared" si="7"/>
        <v>8.1</v>
      </c>
      <c r="G36" s="39">
        <f t="shared" si="8"/>
        <v>9.1</v>
      </c>
      <c r="H36" s="39">
        <f t="shared" si="9"/>
        <v>7.3</v>
      </c>
      <c r="I36" s="39">
        <f t="shared" si="10"/>
        <v>3.4</v>
      </c>
      <c r="J36" s="39">
        <f t="shared" si="11"/>
        <v>8.4</v>
      </c>
      <c r="K36" s="39">
        <f t="shared" si="3"/>
        <v>6.9</v>
      </c>
      <c r="L36" s="39">
        <f t="shared" si="12"/>
        <v>8.6999999999999993</v>
      </c>
      <c r="M36" s="39">
        <f t="shared" si="13"/>
        <v>7.9</v>
      </c>
      <c r="N36" s="39">
        <f t="shared" si="14"/>
        <v>6.6</v>
      </c>
      <c r="O36" s="39">
        <f t="shared" si="15"/>
        <v>9.8000000000000007</v>
      </c>
      <c r="P36" s="39">
        <f t="shared" si="16"/>
        <v>8.5</v>
      </c>
      <c r="Q36" s="39">
        <f t="shared" si="17"/>
        <v>7.1</v>
      </c>
      <c r="R36" s="39">
        <f t="shared" si="18"/>
        <v>10.7</v>
      </c>
      <c r="S36" s="39">
        <f t="shared" si="19"/>
        <v>9.5</v>
      </c>
      <c r="T36" s="39">
        <f t="shared" si="20"/>
        <v>7.4</v>
      </c>
      <c r="U36" s="39">
        <f t="shared" si="21"/>
        <v>7.4</v>
      </c>
      <c r="V36" s="39">
        <f t="shared" si="22"/>
        <v>10.5</v>
      </c>
      <c r="W36" s="39">
        <f t="shared" si="23"/>
        <v>8.4</v>
      </c>
      <c r="X36" s="39">
        <f t="shared" si="24"/>
        <v>10.1</v>
      </c>
      <c r="Y36" s="39">
        <f t="shared" si="25"/>
        <v>9.6999999999999993</v>
      </c>
      <c r="Z36" s="39">
        <f t="shared" si="26"/>
        <v>7.6</v>
      </c>
      <c r="AA36" s="39">
        <f t="shared" si="27"/>
        <v>6.3</v>
      </c>
    </row>
    <row r="37" spans="1:27" x14ac:dyDescent="0.45">
      <c r="A37" s="5" t="s">
        <v>44</v>
      </c>
      <c r="B37" s="28"/>
      <c r="C37" s="39">
        <f t="shared" si="4"/>
        <v>6.4</v>
      </c>
      <c r="D37" s="39">
        <f t="shared" si="5"/>
        <v>14.9</v>
      </c>
      <c r="E37" s="39">
        <f t="shared" si="6"/>
        <v>15.1</v>
      </c>
      <c r="F37" s="39">
        <f t="shared" si="7"/>
        <v>15.3</v>
      </c>
      <c r="G37" s="39">
        <f t="shared" si="8"/>
        <v>12.1</v>
      </c>
      <c r="H37" s="39">
        <f t="shared" si="9"/>
        <v>5.5</v>
      </c>
      <c r="I37" s="39">
        <f t="shared" si="10"/>
        <v>6.9</v>
      </c>
      <c r="J37" s="39">
        <f t="shared" si="11"/>
        <v>8</v>
      </c>
      <c r="K37" s="39">
        <f t="shared" si="3"/>
        <v>4.7</v>
      </c>
      <c r="L37" s="39">
        <f t="shared" si="12"/>
        <v>6.5</v>
      </c>
      <c r="M37" s="39">
        <f t="shared" si="13"/>
        <v>3.9</v>
      </c>
      <c r="N37" s="39">
        <f t="shared" si="14"/>
        <v>3.6</v>
      </c>
      <c r="O37" s="39">
        <f t="shared" si="15"/>
        <v>6.7</v>
      </c>
      <c r="P37" s="39">
        <f t="shared" si="16"/>
        <v>6.1</v>
      </c>
      <c r="Q37" s="39">
        <f t="shared" si="17"/>
        <v>3.3</v>
      </c>
      <c r="R37" s="39">
        <f t="shared" si="18"/>
        <v>12.1</v>
      </c>
      <c r="S37" s="39">
        <f t="shared" si="19"/>
        <v>9</v>
      </c>
      <c r="T37" s="39">
        <f t="shared" si="20"/>
        <v>7.3</v>
      </c>
      <c r="U37" s="39">
        <f t="shared" si="21"/>
        <v>7.4</v>
      </c>
      <c r="V37" s="39">
        <f t="shared" si="22"/>
        <v>5.0999999999999996</v>
      </c>
      <c r="W37" s="39">
        <f t="shared" si="23"/>
        <v>5.6</v>
      </c>
      <c r="X37" s="39">
        <f t="shared" si="24"/>
        <v>3.5</v>
      </c>
      <c r="Y37" s="39">
        <f t="shared" si="25"/>
        <v>10.7</v>
      </c>
      <c r="Z37" s="39">
        <f t="shared" si="26"/>
        <v>3.6</v>
      </c>
      <c r="AA37" s="39">
        <f t="shared" si="27"/>
        <v>8.1999999999999993</v>
      </c>
    </row>
    <row r="38" spans="1:27" x14ac:dyDescent="0.45">
      <c r="A38" s="5" t="s">
        <v>45</v>
      </c>
      <c r="B38" s="28"/>
      <c r="C38" s="39">
        <f t="shared" si="4"/>
        <v>4.7</v>
      </c>
      <c r="D38" s="39">
        <f t="shared" si="5"/>
        <v>18.3</v>
      </c>
      <c r="E38" s="39">
        <f t="shared" si="6"/>
        <v>18.8</v>
      </c>
      <c r="F38" s="39">
        <f t="shared" si="7"/>
        <v>19.2</v>
      </c>
      <c r="G38" s="39">
        <f t="shared" si="8"/>
        <v>8.5</v>
      </c>
      <c r="H38" s="39">
        <f t="shared" si="9"/>
        <v>3.6</v>
      </c>
      <c r="I38" s="39" t="str">
        <f t="shared" si="10"/>
        <v xml:space="preserve">- </v>
      </c>
      <c r="J38" s="39">
        <f t="shared" si="11"/>
        <v>5.4</v>
      </c>
      <c r="K38" s="39">
        <f t="shared" si="3"/>
        <v>3</v>
      </c>
      <c r="L38" s="39">
        <f t="shared" si="12"/>
        <v>4.5</v>
      </c>
      <c r="M38" s="39">
        <f t="shared" si="13"/>
        <v>1.8</v>
      </c>
      <c r="N38" s="39">
        <f t="shared" si="14"/>
        <v>1.5</v>
      </c>
      <c r="O38" s="39">
        <f t="shared" si="15"/>
        <v>4.3</v>
      </c>
      <c r="P38" s="39">
        <f t="shared" si="16"/>
        <v>4.3</v>
      </c>
      <c r="Q38" s="39">
        <f t="shared" si="17"/>
        <v>2.6</v>
      </c>
      <c r="R38" s="39">
        <f t="shared" si="18"/>
        <v>10.4</v>
      </c>
      <c r="S38" s="39">
        <f t="shared" si="19"/>
        <v>5.6</v>
      </c>
      <c r="T38" s="39">
        <f t="shared" si="20"/>
        <v>5.9</v>
      </c>
      <c r="U38" s="39">
        <f t="shared" si="21"/>
        <v>7.3</v>
      </c>
      <c r="V38" s="39">
        <f t="shared" si="22"/>
        <v>2.4</v>
      </c>
      <c r="W38" s="39">
        <f t="shared" si="23"/>
        <v>3.4</v>
      </c>
      <c r="X38" s="39">
        <f t="shared" si="24"/>
        <v>1</v>
      </c>
      <c r="Y38" s="39">
        <f t="shared" si="25"/>
        <v>8.1</v>
      </c>
      <c r="Z38" s="39">
        <f t="shared" si="26"/>
        <v>1.1000000000000001</v>
      </c>
      <c r="AA38" s="39">
        <f t="shared" si="27"/>
        <v>10.9</v>
      </c>
    </row>
    <row r="39" spans="1:27" x14ac:dyDescent="0.45">
      <c r="A39" s="5" t="s">
        <v>46</v>
      </c>
      <c r="B39" s="28"/>
      <c r="C39" s="39">
        <f t="shared" si="4"/>
        <v>2.1</v>
      </c>
      <c r="D39" s="39">
        <f t="shared" si="5"/>
        <v>12.7</v>
      </c>
      <c r="E39" s="39">
        <f t="shared" si="6"/>
        <v>12.9</v>
      </c>
      <c r="F39" s="39">
        <f t="shared" si="7"/>
        <v>13.2</v>
      </c>
      <c r="G39" s="39">
        <f t="shared" si="8"/>
        <v>7.9</v>
      </c>
      <c r="H39" s="39">
        <f t="shared" si="9"/>
        <v>1.4</v>
      </c>
      <c r="I39" s="39" t="str">
        <f>IF(I22=0,"- ",ROUND(I22/$I$9*100,1))</f>
        <v xml:space="preserve">- </v>
      </c>
      <c r="J39" s="39">
        <f t="shared" si="11"/>
        <v>1.7</v>
      </c>
      <c r="K39" s="39">
        <f t="shared" si="3"/>
        <v>1.3</v>
      </c>
      <c r="L39" s="39">
        <f t="shared" si="12"/>
        <v>1.7</v>
      </c>
      <c r="M39" s="39">
        <f t="shared" si="13"/>
        <v>0.1</v>
      </c>
      <c r="N39" s="39">
        <f t="shared" si="14"/>
        <v>0.5</v>
      </c>
      <c r="O39" s="39">
        <f t="shared" si="15"/>
        <v>1.1000000000000001</v>
      </c>
      <c r="P39" s="39">
        <f t="shared" si="16"/>
        <v>2</v>
      </c>
      <c r="Q39" s="39">
        <f t="shared" si="17"/>
        <v>0.9</v>
      </c>
      <c r="R39" s="39">
        <f t="shared" si="18"/>
        <v>5.5</v>
      </c>
      <c r="S39" s="39">
        <f t="shared" si="19"/>
        <v>2.1</v>
      </c>
      <c r="T39" s="39">
        <f t="shared" si="20"/>
        <v>2.1</v>
      </c>
      <c r="U39" s="39">
        <f t="shared" si="21"/>
        <v>3.9</v>
      </c>
      <c r="V39" s="39">
        <f t="shared" si="22"/>
        <v>1</v>
      </c>
      <c r="W39" s="39">
        <f t="shared" si="23"/>
        <v>0.8</v>
      </c>
      <c r="X39" s="39">
        <f t="shared" si="24"/>
        <v>0.1</v>
      </c>
      <c r="Y39" s="39">
        <f t="shared" si="25"/>
        <v>3.1</v>
      </c>
      <c r="Z39" s="39">
        <f t="shared" si="26"/>
        <v>0.6</v>
      </c>
      <c r="AA39" s="39">
        <f t="shared" si="27"/>
        <v>9.1999999999999993</v>
      </c>
    </row>
    <row r="40" spans="1:27" x14ac:dyDescent="0.45">
      <c r="A40" s="5" t="s">
        <v>47</v>
      </c>
      <c r="B40" s="28"/>
      <c r="C40" s="39">
        <f t="shared" si="4"/>
        <v>0.9</v>
      </c>
      <c r="D40" s="39">
        <f t="shared" si="5"/>
        <v>7.2</v>
      </c>
      <c r="E40" s="39">
        <f t="shared" si="6"/>
        <v>7.4</v>
      </c>
      <c r="F40" s="39">
        <f t="shared" si="7"/>
        <v>7.6</v>
      </c>
      <c r="G40" s="39">
        <f t="shared" si="8"/>
        <v>3.6</v>
      </c>
      <c r="H40" s="39">
        <f t="shared" si="9"/>
        <v>0.5</v>
      </c>
      <c r="I40" s="39">
        <f t="shared" si="10"/>
        <v>3.4</v>
      </c>
      <c r="J40" s="39">
        <f t="shared" si="11"/>
        <v>0.6</v>
      </c>
      <c r="K40" s="39">
        <f t="shared" si="3"/>
        <v>0.5</v>
      </c>
      <c r="L40" s="39">
        <f t="shared" si="12"/>
        <v>0.6</v>
      </c>
      <c r="M40" s="39">
        <f t="shared" si="13"/>
        <v>0.1</v>
      </c>
      <c r="N40" s="39">
        <f t="shared" si="14"/>
        <v>0.1</v>
      </c>
      <c r="O40" s="39">
        <f t="shared" si="15"/>
        <v>0.1</v>
      </c>
      <c r="P40" s="39">
        <f t="shared" si="16"/>
        <v>0.7</v>
      </c>
      <c r="Q40" s="39">
        <f t="shared" si="17"/>
        <v>0.2</v>
      </c>
      <c r="R40" s="39">
        <f t="shared" si="18"/>
        <v>2.9</v>
      </c>
      <c r="S40" s="39">
        <f t="shared" si="19"/>
        <v>0.6</v>
      </c>
      <c r="T40" s="39">
        <f t="shared" si="20"/>
        <v>0.8</v>
      </c>
      <c r="U40" s="39">
        <f t="shared" si="21"/>
        <v>1.7</v>
      </c>
      <c r="V40" s="39">
        <f t="shared" si="22"/>
        <v>0.5</v>
      </c>
      <c r="W40" s="39">
        <f t="shared" si="23"/>
        <v>0.2</v>
      </c>
      <c r="X40" s="39" t="str">
        <f t="shared" si="24"/>
        <v xml:space="preserve">- </v>
      </c>
      <c r="Y40" s="39">
        <f t="shared" si="25"/>
        <v>0.9</v>
      </c>
      <c r="Z40" s="39">
        <f t="shared" si="26"/>
        <v>0.1</v>
      </c>
      <c r="AA40" s="39">
        <f t="shared" si="27"/>
        <v>6.1</v>
      </c>
    </row>
    <row r="41" spans="1:27" x14ac:dyDescent="0.45">
      <c r="A41" s="40" t="s">
        <v>48</v>
      </c>
      <c r="B41" s="28"/>
      <c r="C41" s="39">
        <f t="shared" si="4"/>
        <v>0.4</v>
      </c>
      <c r="D41" s="39">
        <f t="shared" si="5"/>
        <v>3.4</v>
      </c>
      <c r="E41" s="39">
        <f t="shared" si="6"/>
        <v>3.5</v>
      </c>
      <c r="F41" s="39">
        <f t="shared" si="7"/>
        <v>3.5</v>
      </c>
      <c r="G41" s="39">
        <f t="shared" si="8"/>
        <v>2.4</v>
      </c>
      <c r="H41" s="39">
        <f t="shared" si="9"/>
        <v>0.2</v>
      </c>
      <c r="I41" s="39" t="str">
        <f t="shared" si="10"/>
        <v xml:space="preserve">- </v>
      </c>
      <c r="J41" s="39">
        <f t="shared" si="11"/>
        <v>0.2</v>
      </c>
      <c r="K41" s="39">
        <f t="shared" si="3"/>
        <v>0.2</v>
      </c>
      <c r="L41" s="39">
        <f t="shared" si="12"/>
        <v>0.3</v>
      </c>
      <c r="M41" s="39" t="str">
        <f t="shared" si="13"/>
        <v xml:space="preserve">- </v>
      </c>
      <c r="N41" s="39">
        <f t="shared" si="14"/>
        <v>0.1</v>
      </c>
      <c r="O41" s="39">
        <f t="shared" si="15"/>
        <v>0.1</v>
      </c>
      <c r="P41" s="39">
        <f t="shared" si="16"/>
        <v>0.3</v>
      </c>
      <c r="Q41" s="39">
        <f t="shared" si="17"/>
        <v>0.1</v>
      </c>
      <c r="R41" s="39">
        <f t="shared" si="18"/>
        <v>2.2000000000000002</v>
      </c>
      <c r="S41" s="39">
        <f t="shared" si="19"/>
        <v>0.4</v>
      </c>
      <c r="T41" s="39">
        <f t="shared" si="20"/>
        <v>0.2</v>
      </c>
      <c r="U41" s="39">
        <f t="shared" si="21"/>
        <v>0.4</v>
      </c>
      <c r="V41" s="39">
        <f t="shared" si="22"/>
        <v>0.2</v>
      </c>
      <c r="W41" s="39">
        <f t="shared" si="23"/>
        <v>0.1</v>
      </c>
      <c r="X41" s="39" t="str">
        <f t="shared" si="24"/>
        <v xml:space="preserve">- </v>
      </c>
      <c r="Y41" s="39">
        <f t="shared" si="25"/>
        <v>0.3</v>
      </c>
      <c r="Z41" s="39">
        <f t="shared" si="26"/>
        <v>0</v>
      </c>
      <c r="AA41" s="39">
        <f t="shared" si="27"/>
        <v>3.6</v>
      </c>
    </row>
    <row r="42" spans="1:27" x14ac:dyDescent="0.45">
      <c r="A42" s="5"/>
      <c r="B42" s="28"/>
      <c r="C42" s="38"/>
      <c r="D42" s="38"/>
      <c r="E42" s="38"/>
      <c r="F42" s="38"/>
      <c r="G42" s="38"/>
      <c r="H42" s="36" t="s">
        <v>49</v>
      </c>
      <c r="I42" s="38"/>
      <c r="J42" s="38"/>
      <c r="K42" s="38"/>
      <c r="L42" s="38"/>
      <c r="M42" s="38"/>
      <c r="N42" s="19"/>
      <c r="O42" s="37"/>
      <c r="P42" s="38"/>
      <c r="Q42" s="38"/>
      <c r="R42" s="38"/>
      <c r="S42" s="38"/>
      <c r="T42" s="38"/>
      <c r="U42" s="36" t="s">
        <v>49</v>
      </c>
      <c r="V42" s="38"/>
      <c r="W42" s="38"/>
      <c r="X42" s="38"/>
      <c r="Y42" s="38"/>
      <c r="Z42" s="38"/>
      <c r="AA42" s="38"/>
    </row>
    <row r="43" spans="1:27" x14ac:dyDescent="0.45">
      <c r="A43" s="22" t="s">
        <v>32</v>
      </c>
      <c r="B43" s="23"/>
      <c r="C43" s="39">
        <v>100</v>
      </c>
      <c r="D43" s="39">
        <f>IF(D9=0,"- ",ROUND(D9/$C$9*100,1))</f>
        <v>1.4</v>
      </c>
      <c r="E43" s="39">
        <f t="shared" ref="E43:AA43" si="28">IF(E9=0,"- ",ROUND(E9/$C$9*100,1))</f>
        <v>1.4</v>
      </c>
      <c r="F43" s="39">
        <f t="shared" si="28"/>
        <v>1.3</v>
      </c>
      <c r="G43" s="39">
        <f t="shared" si="28"/>
        <v>0.1</v>
      </c>
      <c r="H43" s="39">
        <f t="shared" si="28"/>
        <v>30.4</v>
      </c>
      <c r="I43" s="39">
        <f t="shared" si="28"/>
        <v>0</v>
      </c>
      <c r="J43" s="39">
        <f t="shared" si="28"/>
        <v>8</v>
      </c>
      <c r="K43" s="39">
        <f t="shared" si="28"/>
        <v>22.4</v>
      </c>
      <c r="L43" s="39">
        <f t="shared" si="28"/>
        <v>64.3</v>
      </c>
      <c r="M43" s="39">
        <f t="shared" si="28"/>
        <v>0.3</v>
      </c>
      <c r="N43" s="39">
        <f t="shared" si="28"/>
        <v>1</v>
      </c>
      <c r="O43" s="39">
        <f t="shared" si="28"/>
        <v>5.7</v>
      </c>
      <c r="P43" s="39">
        <f t="shared" si="28"/>
        <v>16.399999999999999</v>
      </c>
      <c r="Q43" s="39">
        <f t="shared" si="28"/>
        <v>1.8</v>
      </c>
      <c r="R43" s="39">
        <f t="shared" si="28"/>
        <v>1.4</v>
      </c>
      <c r="S43" s="39">
        <f t="shared" si="28"/>
        <v>2.7</v>
      </c>
      <c r="T43" s="39">
        <f t="shared" si="28"/>
        <v>4.5999999999999996</v>
      </c>
      <c r="U43" s="39">
        <f t="shared" si="28"/>
        <v>3.2</v>
      </c>
      <c r="V43" s="39">
        <f t="shared" si="28"/>
        <v>4.7</v>
      </c>
      <c r="W43" s="39">
        <f t="shared" si="28"/>
        <v>14</v>
      </c>
      <c r="X43" s="39">
        <f t="shared" si="28"/>
        <v>0.8</v>
      </c>
      <c r="Y43" s="39">
        <f t="shared" si="28"/>
        <v>5.5</v>
      </c>
      <c r="Z43" s="39">
        <f t="shared" si="28"/>
        <v>2.1</v>
      </c>
      <c r="AA43" s="39">
        <f t="shared" si="28"/>
        <v>3.8</v>
      </c>
    </row>
    <row r="44" spans="1:27" x14ac:dyDescent="0.45">
      <c r="A44" s="5" t="s">
        <v>33</v>
      </c>
      <c r="B44" s="28" t="s">
        <v>34</v>
      </c>
      <c r="C44" s="39">
        <v>100</v>
      </c>
      <c r="D44" s="39">
        <f>IF(D10=0,"- ",ROUND(D10/$C$10*100,1))</f>
        <v>0.5</v>
      </c>
      <c r="E44" s="39">
        <f t="shared" ref="E44:Z44" si="29">IF(E10=0,"- ",ROUND(E10/$C$10*100,1))</f>
        <v>0.5</v>
      </c>
      <c r="F44" s="39">
        <f t="shared" si="29"/>
        <v>0.4</v>
      </c>
      <c r="G44" s="39" t="str">
        <f t="shared" si="29"/>
        <v xml:space="preserve">- </v>
      </c>
      <c r="H44" s="39">
        <f t="shared" si="29"/>
        <v>26.1</v>
      </c>
      <c r="I44" s="39" t="str">
        <f t="shared" si="29"/>
        <v xml:space="preserve">- </v>
      </c>
      <c r="J44" s="39">
        <f t="shared" si="29"/>
        <v>5.9</v>
      </c>
      <c r="K44" s="39">
        <f t="shared" si="29"/>
        <v>20.2</v>
      </c>
      <c r="L44" s="39">
        <f t="shared" si="29"/>
        <v>66.400000000000006</v>
      </c>
      <c r="M44" s="39">
        <f t="shared" si="29"/>
        <v>0.2</v>
      </c>
      <c r="N44" s="39">
        <f t="shared" si="29"/>
        <v>0.2</v>
      </c>
      <c r="O44" s="39">
        <f t="shared" si="29"/>
        <v>2.9</v>
      </c>
      <c r="P44" s="39">
        <f t="shared" si="29"/>
        <v>26.8</v>
      </c>
      <c r="Q44" s="39">
        <f t="shared" si="29"/>
        <v>0.1</v>
      </c>
      <c r="R44" s="39">
        <f t="shared" si="29"/>
        <v>0.3</v>
      </c>
      <c r="S44" s="39">
        <f t="shared" si="29"/>
        <v>0.8</v>
      </c>
      <c r="T44" s="39">
        <f t="shared" si="29"/>
        <v>23.4</v>
      </c>
      <c r="U44" s="39">
        <f t="shared" si="29"/>
        <v>3</v>
      </c>
      <c r="V44" s="39">
        <f t="shared" si="29"/>
        <v>2.7</v>
      </c>
      <c r="W44" s="39">
        <f t="shared" si="29"/>
        <v>2.6</v>
      </c>
      <c r="X44" s="39">
        <f t="shared" si="29"/>
        <v>0.3</v>
      </c>
      <c r="Y44" s="39">
        <f t="shared" si="29"/>
        <v>2.9</v>
      </c>
      <c r="Z44" s="39">
        <f t="shared" si="29"/>
        <v>0.3</v>
      </c>
      <c r="AA44" s="39">
        <f>IF(AA10=0,"- ",ROUND(AA10/$C$10*100,1))</f>
        <v>7</v>
      </c>
    </row>
    <row r="45" spans="1:27" x14ac:dyDescent="0.45">
      <c r="A45" s="5" t="s">
        <v>35</v>
      </c>
      <c r="B45" s="28"/>
      <c r="C45" s="39">
        <v>100</v>
      </c>
      <c r="D45" s="39">
        <f>IF(D11=0,"- ",ROUND(D11/$C$11*100,1))</f>
        <v>0.6</v>
      </c>
      <c r="E45" s="39">
        <f t="shared" ref="E45:AA45" si="30">IF(E11=0,"- ",ROUND(E11/$C$11*100,1))</f>
        <v>0.6</v>
      </c>
      <c r="F45" s="39">
        <f t="shared" si="30"/>
        <v>0.6</v>
      </c>
      <c r="G45" s="39">
        <f t="shared" si="30"/>
        <v>0</v>
      </c>
      <c r="H45" s="39">
        <f t="shared" si="30"/>
        <v>32</v>
      </c>
      <c r="I45" s="39">
        <f t="shared" si="30"/>
        <v>0</v>
      </c>
      <c r="J45" s="39">
        <f t="shared" si="30"/>
        <v>7</v>
      </c>
      <c r="K45" s="39">
        <f t="shared" si="30"/>
        <v>25</v>
      </c>
      <c r="L45" s="39">
        <f t="shared" si="30"/>
        <v>63.1</v>
      </c>
      <c r="M45" s="39">
        <f t="shared" si="30"/>
        <v>0.3</v>
      </c>
      <c r="N45" s="39">
        <f t="shared" si="30"/>
        <v>0.7</v>
      </c>
      <c r="O45" s="39">
        <f t="shared" si="30"/>
        <v>3.4</v>
      </c>
      <c r="P45" s="39">
        <f t="shared" si="30"/>
        <v>17.600000000000001</v>
      </c>
      <c r="Q45" s="39">
        <f t="shared" si="30"/>
        <v>1.9</v>
      </c>
      <c r="R45" s="39">
        <f t="shared" si="30"/>
        <v>0.7</v>
      </c>
      <c r="S45" s="39">
        <f t="shared" si="30"/>
        <v>1.6</v>
      </c>
      <c r="T45" s="39">
        <f t="shared" si="30"/>
        <v>9.1</v>
      </c>
      <c r="U45" s="39">
        <f t="shared" si="30"/>
        <v>3.8</v>
      </c>
      <c r="V45" s="39">
        <f t="shared" si="30"/>
        <v>5.0999999999999996</v>
      </c>
      <c r="W45" s="39">
        <f t="shared" si="30"/>
        <v>13</v>
      </c>
      <c r="X45" s="39">
        <f t="shared" si="30"/>
        <v>0.6</v>
      </c>
      <c r="Y45" s="39">
        <f t="shared" si="30"/>
        <v>3.6</v>
      </c>
      <c r="Z45" s="39">
        <f t="shared" si="30"/>
        <v>1.8</v>
      </c>
      <c r="AA45" s="39">
        <f t="shared" si="30"/>
        <v>4.2</v>
      </c>
    </row>
    <row r="46" spans="1:27" x14ac:dyDescent="0.45">
      <c r="A46" s="5" t="s">
        <v>36</v>
      </c>
      <c r="B46" s="28"/>
      <c r="C46" s="39">
        <v>100</v>
      </c>
      <c r="D46" s="39">
        <f>IF(D12=0,"- ",ROUND(D12/$C$12*100,1))</f>
        <v>0.7</v>
      </c>
      <c r="E46" s="39">
        <f t="shared" ref="E46:AA46" si="31">IF(E12=0,"- ",ROUND(E12/$C$12*100,1))</f>
        <v>0.6</v>
      </c>
      <c r="F46" s="39">
        <f t="shared" si="31"/>
        <v>0.6</v>
      </c>
      <c r="G46" s="39">
        <f t="shared" si="31"/>
        <v>0</v>
      </c>
      <c r="H46" s="39">
        <f t="shared" si="31"/>
        <v>32.1</v>
      </c>
      <c r="I46" s="39">
        <f t="shared" si="31"/>
        <v>0</v>
      </c>
      <c r="J46" s="39">
        <f t="shared" si="31"/>
        <v>7.2</v>
      </c>
      <c r="K46" s="39">
        <f t="shared" si="31"/>
        <v>24.9</v>
      </c>
      <c r="L46" s="39">
        <f t="shared" si="31"/>
        <v>64.400000000000006</v>
      </c>
      <c r="M46" s="39">
        <f t="shared" si="31"/>
        <v>0.3</v>
      </c>
      <c r="N46" s="39">
        <f t="shared" si="31"/>
        <v>1.2</v>
      </c>
      <c r="O46" s="39">
        <f t="shared" si="31"/>
        <v>4.3</v>
      </c>
      <c r="P46" s="39">
        <f t="shared" si="31"/>
        <v>15.6</v>
      </c>
      <c r="Q46" s="39">
        <f t="shared" si="31"/>
        <v>2.8</v>
      </c>
      <c r="R46" s="39">
        <f t="shared" si="31"/>
        <v>0.8</v>
      </c>
      <c r="S46" s="39">
        <f t="shared" si="31"/>
        <v>2.4</v>
      </c>
      <c r="T46" s="39">
        <f t="shared" si="31"/>
        <v>3.3</v>
      </c>
      <c r="U46" s="39">
        <f t="shared" si="31"/>
        <v>3.1</v>
      </c>
      <c r="V46" s="39">
        <f t="shared" si="31"/>
        <v>6.3</v>
      </c>
      <c r="W46" s="39">
        <f t="shared" si="31"/>
        <v>16.600000000000001</v>
      </c>
      <c r="X46" s="39">
        <f t="shared" si="31"/>
        <v>0.8</v>
      </c>
      <c r="Y46" s="39">
        <f t="shared" si="31"/>
        <v>4.0999999999999996</v>
      </c>
      <c r="Z46" s="39">
        <f t="shared" si="31"/>
        <v>3</v>
      </c>
      <c r="AA46" s="39">
        <f t="shared" si="31"/>
        <v>2.8</v>
      </c>
    </row>
    <row r="47" spans="1:27" x14ac:dyDescent="0.45">
      <c r="A47" s="5" t="s">
        <v>37</v>
      </c>
      <c r="B47" s="28"/>
      <c r="C47" s="39">
        <v>100</v>
      </c>
      <c r="D47" s="39">
        <f>IF(D13=0,"- ",ROUND(D13/$C$13*100,1))</f>
        <v>0.5</v>
      </c>
      <c r="E47" s="39">
        <f t="shared" ref="E47:AA47" si="32">IF(E13=0,"- ",ROUND(E13/$C$13*100,1))</f>
        <v>0.4</v>
      </c>
      <c r="F47" s="39">
        <f t="shared" si="32"/>
        <v>0.4</v>
      </c>
      <c r="G47" s="39">
        <f t="shared" si="32"/>
        <v>0</v>
      </c>
      <c r="H47" s="39">
        <f t="shared" si="32"/>
        <v>33.4</v>
      </c>
      <c r="I47" s="39">
        <f t="shared" si="32"/>
        <v>0</v>
      </c>
      <c r="J47" s="39">
        <f t="shared" si="32"/>
        <v>7.1</v>
      </c>
      <c r="K47" s="39">
        <f t="shared" si="32"/>
        <v>26.2</v>
      </c>
      <c r="L47" s="39">
        <f t="shared" si="32"/>
        <v>63.4</v>
      </c>
      <c r="M47" s="39">
        <f t="shared" si="32"/>
        <v>0.4</v>
      </c>
      <c r="N47" s="39">
        <f t="shared" si="32"/>
        <v>1.1000000000000001</v>
      </c>
      <c r="O47" s="39">
        <f t="shared" si="32"/>
        <v>4.5</v>
      </c>
      <c r="P47" s="39">
        <f t="shared" si="32"/>
        <v>15.6</v>
      </c>
      <c r="Q47" s="39">
        <f t="shared" si="32"/>
        <v>1.9</v>
      </c>
      <c r="R47" s="39">
        <f t="shared" si="32"/>
        <v>1</v>
      </c>
      <c r="S47" s="39">
        <f t="shared" si="32"/>
        <v>2.5</v>
      </c>
      <c r="T47" s="39">
        <f t="shared" si="32"/>
        <v>3.8</v>
      </c>
      <c r="U47" s="39">
        <f t="shared" si="32"/>
        <v>3.1</v>
      </c>
      <c r="V47" s="39">
        <f t="shared" si="32"/>
        <v>5.0999999999999996</v>
      </c>
      <c r="W47" s="39">
        <f t="shared" si="32"/>
        <v>16</v>
      </c>
      <c r="X47" s="39">
        <f t="shared" si="32"/>
        <v>0.7</v>
      </c>
      <c r="Y47" s="39">
        <f t="shared" si="32"/>
        <v>4.4000000000000004</v>
      </c>
      <c r="Z47" s="39">
        <f t="shared" si="32"/>
        <v>3.3</v>
      </c>
      <c r="AA47" s="39">
        <f t="shared" si="32"/>
        <v>2.8</v>
      </c>
    </row>
    <row r="48" spans="1:27" x14ac:dyDescent="0.45">
      <c r="A48" s="5" t="s">
        <v>38</v>
      </c>
      <c r="B48" s="28"/>
      <c r="C48" s="39">
        <v>100</v>
      </c>
      <c r="D48" s="39">
        <f>IF(D14=0,"- ",ROUND(D14/$C$14*100,1))</f>
        <v>0.7</v>
      </c>
      <c r="E48" s="39">
        <f t="shared" ref="E48:AA48" si="33">IF(E14=0,"- ",ROUND(E14/$C$14*100,1))</f>
        <v>0.6</v>
      </c>
      <c r="F48" s="39">
        <f t="shared" si="33"/>
        <v>0.6</v>
      </c>
      <c r="G48" s="39">
        <f t="shared" si="33"/>
        <v>0.1</v>
      </c>
      <c r="H48" s="39">
        <f t="shared" si="33"/>
        <v>33.299999999999997</v>
      </c>
      <c r="I48" s="39">
        <f t="shared" si="33"/>
        <v>0</v>
      </c>
      <c r="J48" s="39">
        <f t="shared" si="33"/>
        <v>7.9</v>
      </c>
      <c r="K48" s="39">
        <f t="shared" si="33"/>
        <v>25.4</v>
      </c>
      <c r="L48" s="39">
        <f t="shared" si="33"/>
        <v>63.5</v>
      </c>
      <c r="M48" s="39">
        <f t="shared" si="33"/>
        <v>0.4</v>
      </c>
      <c r="N48" s="39">
        <f t="shared" si="33"/>
        <v>1.1000000000000001</v>
      </c>
      <c r="O48" s="39">
        <f t="shared" si="33"/>
        <v>5.2</v>
      </c>
      <c r="P48" s="39">
        <f t="shared" si="33"/>
        <v>15.7</v>
      </c>
      <c r="Q48" s="39">
        <f t="shared" si="33"/>
        <v>1.8</v>
      </c>
      <c r="R48" s="39">
        <f t="shared" si="33"/>
        <v>1.1000000000000001</v>
      </c>
      <c r="S48" s="39">
        <f t="shared" si="33"/>
        <v>2.6</v>
      </c>
      <c r="T48" s="39">
        <f t="shared" si="33"/>
        <v>3.9</v>
      </c>
      <c r="U48" s="39">
        <f t="shared" si="33"/>
        <v>3</v>
      </c>
      <c r="V48" s="39">
        <f t="shared" si="33"/>
        <v>4.5</v>
      </c>
      <c r="W48" s="39">
        <f t="shared" si="33"/>
        <v>16.399999999999999</v>
      </c>
      <c r="X48" s="39">
        <f t="shared" si="33"/>
        <v>0.7</v>
      </c>
      <c r="Y48" s="39">
        <f t="shared" si="33"/>
        <v>4.5999999999999996</v>
      </c>
      <c r="Z48" s="39">
        <f t="shared" si="33"/>
        <v>2.5</v>
      </c>
      <c r="AA48" s="39">
        <f t="shared" si="33"/>
        <v>2.5</v>
      </c>
    </row>
    <row r="49" spans="1:27" x14ac:dyDescent="0.45">
      <c r="A49" s="5" t="s">
        <v>39</v>
      </c>
      <c r="B49" s="28"/>
      <c r="C49" s="39">
        <v>100</v>
      </c>
      <c r="D49" s="39">
        <f>IF(D15=0,"- ",ROUND(D15/$C$15*100,1))</f>
        <v>0.7</v>
      </c>
      <c r="E49" s="39">
        <f t="shared" ref="E49:AA49" si="34">IF(E15=0,"- ",ROUND(E15/$C$15*100,1))</f>
        <v>0.6</v>
      </c>
      <c r="F49" s="39">
        <f t="shared" si="34"/>
        <v>0.6</v>
      </c>
      <c r="G49" s="39">
        <f t="shared" si="34"/>
        <v>0.1</v>
      </c>
      <c r="H49" s="39">
        <f t="shared" si="34"/>
        <v>33</v>
      </c>
      <c r="I49" s="39">
        <f t="shared" si="34"/>
        <v>0</v>
      </c>
      <c r="J49" s="39">
        <f t="shared" si="34"/>
        <v>8.6</v>
      </c>
      <c r="K49" s="39">
        <f t="shared" si="34"/>
        <v>24.4</v>
      </c>
      <c r="L49" s="39">
        <f t="shared" si="34"/>
        <v>64</v>
      </c>
      <c r="M49" s="39">
        <f t="shared" si="34"/>
        <v>0.4</v>
      </c>
      <c r="N49" s="39">
        <f t="shared" si="34"/>
        <v>1.2</v>
      </c>
      <c r="O49" s="39">
        <f t="shared" si="34"/>
        <v>5.9</v>
      </c>
      <c r="P49" s="39">
        <f t="shared" si="34"/>
        <v>16.399999999999999</v>
      </c>
      <c r="Q49" s="39">
        <f t="shared" si="34"/>
        <v>1.5</v>
      </c>
      <c r="R49" s="39">
        <f t="shared" si="34"/>
        <v>1.1000000000000001</v>
      </c>
      <c r="S49" s="39">
        <f t="shared" si="34"/>
        <v>2.7</v>
      </c>
      <c r="T49" s="39">
        <f t="shared" si="34"/>
        <v>4.0999999999999996</v>
      </c>
      <c r="U49" s="39">
        <f t="shared" si="34"/>
        <v>2.9</v>
      </c>
      <c r="V49" s="39">
        <f t="shared" si="34"/>
        <v>3.9</v>
      </c>
      <c r="W49" s="39">
        <f t="shared" si="34"/>
        <v>16.100000000000001</v>
      </c>
      <c r="X49" s="39">
        <f t="shared" si="34"/>
        <v>0.8</v>
      </c>
      <c r="Y49" s="39">
        <f t="shared" si="34"/>
        <v>4.8</v>
      </c>
      <c r="Z49" s="39">
        <f t="shared" si="34"/>
        <v>2.1</v>
      </c>
      <c r="AA49" s="39">
        <f t="shared" si="34"/>
        <v>2.2999999999999998</v>
      </c>
    </row>
    <row r="50" spans="1:27" x14ac:dyDescent="0.45">
      <c r="A50" s="5" t="s">
        <v>40</v>
      </c>
      <c r="B50" s="28"/>
      <c r="C50" s="39">
        <v>100</v>
      </c>
      <c r="D50" s="39">
        <f>IF(D16=0,"- ",ROUND(D16/$C$16*100,1))</f>
        <v>0.6</v>
      </c>
      <c r="E50" s="39">
        <f t="shared" ref="E50:AA50" si="35">IF(E16=0,"- ",ROUND(E16/$C$16*100,1))</f>
        <v>0.5</v>
      </c>
      <c r="F50" s="39">
        <f t="shared" si="35"/>
        <v>0.5</v>
      </c>
      <c r="G50" s="39">
        <f t="shared" si="35"/>
        <v>0.1</v>
      </c>
      <c r="H50" s="39">
        <f t="shared" si="35"/>
        <v>33.1</v>
      </c>
      <c r="I50" s="39">
        <f t="shared" si="35"/>
        <v>0</v>
      </c>
      <c r="J50" s="39">
        <f t="shared" si="35"/>
        <v>9.1999999999999993</v>
      </c>
      <c r="K50" s="39">
        <f t="shared" si="35"/>
        <v>23.9</v>
      </c>
      <c r="L50" s="39">
        <f t="shared" si="35"/>
        <v>63.8</v>
      </c>
      <c r="M50" s="39">
        <f t="shared" si="35"/>
        <v>0.4</v>
      </c>
      <c r="N50" s="39">
        <f t="shared" si="35"/>
        <v>1</v>
      </c>
      <c r="O50" s="39">
        <f t="shared" si="35"/>
        <v>6.8</v>
      </c>
      <c r="P50" s="39">
        <f t="shared" si="35"/>
        <v>17.2</v>
      </c>
      <c r="Q50" s="39">
        <f t="shared" si="35"/>
        <v>1.8</v>
      </c>
      <c r="R50" s="39">
        <f t="shared" si="35"/>
        <v>1.1000000000000001</v>
      </c>
      <c r="S50" s="39">
        <f t="shared" si="35"/>
        <v>2.6</v>
      </c>
      <c r="T50" s="39">
        <f t="shared" si="35"/>
        <v>3.9</v>
      </c>
      <c r="U50" s="39">
        <f t="shared" si="35"/>
        <v>2.7</v>
      </c>
      <c r="V50" s="39">
        <f t="shared" si="35"/>
        <v>4.0999999999999996</v>
      </c>
      <c r="W50" s="39">
        <f t="shared" si="35"/>
        <v>13.8</v>
      </c>
      <c r="X50" s="39">
        <f t="shared" si="35"/>
        <v>1</v>
      </c>
      <c r="Y50" s="39">
        <f t="shared" si="35"/>
        <v>5.3</v>
      </c>
      <c r="Z50" s="39">
        <f t="shared" si="35"/>
        <v>2.2000000000000002</v>
      </c>
      <c r="AA50" s="39">
        <f t="shared" si="35"/>
        <v>2.5</v>
      </c>
    </row>
    <row r="51" spans="1:27" x14ac:dyDescent="0.45">
      <c r="A51" s="5" t="s">
        <v>41</v>
      </c>
      <c r="B51" s="28"/>
      <c r="C51" s="39">
        <v>100</v>
      </c>
      <c r="D51" s="39">
        <f>IF(D17=0,"- ",ROUND(D17/$C$17*100,1))</f>
        <v>0.7</v>
      </c>
      <c r="E51" s="39">
        <f t="shared" ref="E51:AA51" si="36">IF(E17=0,"- ",ROUND(E17/$C$17*100,1))</f>
        <v>0.6</v>
      </c>
      <c r="F51" s="39">
        <f t="shared" si="36"/>
        <v>0.6</v>
      </c>
      <c r="G51" s="39">
        <f t="shared" si="36"/>
        <v>0.1</v>
      </c>
      <c r="H51" s="39">
        <f t="shared" si="36"/>
        <v>31.2</v>
      </c>
      <c r="I51" s="39">
        <f t="shared" si="36"/>
        <v>0</v>
      </c>
      <c r="J51" s="39">
        <f t="shared" si="36"/>
        <v>7.7</v>
      </c>
      <c r="K51" s="39">
        <f t="shared" si="36"/>
        <v>23.5</v>
      </c>
      <c r="L51" s="39">
        <f t="shared" si="36"/>
        <v>65.7</v>
      </c>
      <c r="M51" s="39">
        <f t="shared" si="36"/>
        <v>0.4</v>
      </c>
      <c r="N51" s="39">
        <f t="shared" si="36"/>
        <v>1.2</v>
      </c>
      <c r="O51" s="39">
        <f t="shared" si="36"/>
        <v>7.4</v>
      </c>
      <c r="P51" s="39">
        <f t="shared" si="36"/>
        <v>16.399999999999999</v>
      </c>
      <c r="Q51" s="39">
        <f t="shared" si="36"/>
        <v>2.2000000000000002</v>
      </c>
      <c r="R51" s="39">
        <f t="shared" si="36"/>
        <v>1.2</v>
      </c>
      <c r="S51" s="39">
        <f t="shared" si="36"/>
        <v>2.7</v>
      </c>
      <c r="T51" s="39">
        <f t="shared" si="36"/>
        <v>3.7</v>
      </c>
      <c r="U51" s="39">
        <f t="shared" si="36"/>
        <v>3.1</v>
      </c>
      <c r="V51" s="39">
        <f t="shared" si="36"/>
        <v>4.8</v>
      </c>
      <c r="W51" s="39">
        <f t="shared" si="36"/>
        <v>14.2</v>
      </c>
      <c r="X51" s="39">
        <f t="shared" si="36"/>
        <v>0.9</v>
      </c>
      <c r="Y51" s="39">
        <f t="shared" si="36"/>
        <v>5</v>
      </c>
      <c r="Z51" s="39">
        <f t="shared" si="36"/>
        <v>2.5</v>
      </c>
      <c r="AA51" s="39">
        <f t="shared" si="36"/>
        <v>2.5</v>
      </c>
    </row>
    <row r="52" spans="1:27" x14ac:dyDescent="0.45">
      <c r="A52" s="5" t="s">
        <v>42</v>
      </c>
      <c r="B52" s="28"/>
      <c r="C52" s="39">
        <v>100</v>
      </c>
      <c r="D52" s="39">
        <f>IF(D18=0,"- ",ROUND(D18/$C$18*100,1))</f>
        <v>0.8</v>
      </c>
      <c r="E52" s="39">
        <f t="shared" ref="E52:AA52" si="37">IF(E18=0,"- ",ROUND(E18/$C$18*100,1))</f>
        <v>0.7</v>
      </c>
      <c r="F52" s="39">
        <f t="shared" si="37"/>
        <v>0.7</v>
      </c>
      <c r="G52" s="39">
        <f t="shared" si="37"/>
        <v>0.1</v>
      </c>
      <c r="H52" s="39">
        <f t="shared" si="37"/>
        <v>28.6</v>
      </c>
      <c r="I52" s="39">
        <f t="shared" si="37"/>
        <v>0</v>
      </c>
      <c r="J52" s="39">
        <f t="shared" si="37"/>
        <v>6.9</v>
      </c>
      <c r="K52" s="39">
        <f t="shared" si="37"/>
        <v>21.6</v>
      </c>
      <c r="L52" s="39">
        <f t="shared" si="37"/>
        <v>68.099999999999994</v>
      </c>
      <c r="M52" s="39">
        <f t="shared" si="37"/>
        <v>0.4</v>
      </c>
      <c r="N52" s="39">
        <f t="shared" si="37"/>
        <v>1.3</v>
      </c>
      <c r="O52" s="39">
        <f t="shared" si="37"/>
        <v>7.4</v>
      </c>
      <c r="P52" s="39">
        <f t="shared" si="37"/>
        <v>16.600000000000001</v>
      </c>
      <c r="Q52" s="39">
        <f t="shared" si="37"/>
        <v>2.5</v>
      </c>
      <c r="R52" s="39">
        <f t="shared" si="37"/>
        <v>1.3</v>
      </c>
      <c r="S52" s="39">
        <f t="shared" si="37"/>
        <v>2.8</v>
      </c>
      <c r="T52" s="39">
        <f t="shared" si="37"/>
        <v>3.6</v>
      </c>
      <c r="U52" s="39">
        <f t="shared" si="37"/>
        <v>2.7</v>
      </c>
      <c r="V52" s="39">
        <f t="shared" si="37"/>
        <v>6.2</v>
      </c>
      <c r="W52" s="39">
        <f t="shared" si="37"/>
        <v>14.2</v>
      </c>
      <c r="X52" s="39">
        <f t="shared" si="37"/>
        <v>1.2</v>
      </c>
      <c r="Y52" s="39">
        <f t="shared" si="37"/>
        <v>5.6</v>
      </c>
      <c r="Z52" s="39">
        <f t="shared" si="37"/>
        <v>2.4</v>
      </c>
      <c r="AA52" s="39">
        <f t="shared" si="37"/>
        <v>2.5</v>
      </c>
    </row>
    <row r="53" spans="1:27" x14ac:dyDescent="0.45">
      <c r="A53" s="5" t="s">
        <v>43</v>
      </c>
      <c r="B53" s="28"/>
      <c r="C53" s="39">
        <v>100</v>
      </c>
      <c r="D53" s="39">
        <f>IF(D19=0,"- ",ROUND(D19/$C$19*100,1))</f>
        <v>1.5</v>
      </c>
      <c r="E53" s="39">
        <f t="shared" ref="E53:AA53" si="38">IF(E19=0,"- ",ROUND(E19/$C$19*100,1))</f>
        <v>1.4</v>
      </c>
      <c r="F53" s="39">
        <f t="shared" si="38"/>
        <v>1.3</v>
      </c>
      <c r="G53" s="39">
        <f t="shared" si="38"/>
        <v>0.1</v>
      </c>
      <c r="H53" s="39">
        <f t="shared" si="38"/>
        <v>27</v>
      </c>
      <c r="I53" s="39">
        <f t="shared" si="38"/>
        <v>0</v>
      </c>
      <c r="J53" s="39">
        <f t="shared" si="38"/>
        <v>8.1</v>
      </c>
      <c r="K53" s="39">
        <f t="shared" si="38"/>
        <v>18.899999999999999</v>
      </c>
      <c r="L53" s="39">
        <f t="shared" si="38"/>
        <v>68.5</v>
      </c>
      <c r="M53" s="39">
        <f t="shared" si="38"/>
        <v>0.3</v>
      </c>
      <c r="N53" s="39">
        <f t="shared" si="38"/>
        <v>0.8</v>
      </c>
      <c r="O53" s="39">
        <f t="shared" si="38"/>
        <v>6.9</v>
      </c>
      <c r="P53" s="39">
        <f t="shared" si="38"/>
        <v>17.100000000000001</v>
      </c>
      <c r="Q53" s="39">
        <f t="shared" si="38"/>
        <v>1.5</v>
      </c>
      <c r="R53" s="39">
        <f t="shared" si="38"/>
        <v>1.9</v>
      </c>
      <c r="S53" s="39">
        <f t="shared" si="38"/>
        <v>3.1</v>
      </c>
      <c r="T53" s="39">
        <f t="shared" si="38"/>
        <v>4.2</v>
      </c>
      <c r="U53" s="39">
        <f t="shared" si="38"/>
        <v>2.9</v>
      </c>
      <c r="V53" s="39">
        <f t="shared" si="38"/>
        <v>6</v>
      </c>
      <c r="W53" s="39">
        <f t="shared" si="38"/>
        <v>14.4</v>
      </c>
      <c r="X53" s="39">
        <f t="shared" si="38"/>
        <v>0.9</v>
      </c>
      <c r="Y53" s="39">
        <f t="shared" si="38"/>
        <v>6.5</v>
      </c>
      <c r="Z53" s="39">
        <f t="shared" si="38"/>
        <v>2</v>
      </c>
      <c r="AA53" s="39">
        <f t="shared" si="38"/>
        <v>3</v>
      </c>
    </row>
    <row r="54" spans="1:27" x14ac:dyDescent="0.45">
      <c r="A54" s="5" t="s">
        <v>44</v>
      </c>
      <c r="B54" s="28"/>
      <c r="C54" s="39">
        <v>100</v>
      </c>
      <c r="D54" s="39">
        <f>IF(D20=0,"- ",ROUND(D20/$C$20*100,1))</f>
        <v>3.4</v>
      </c>
      <c r="E54" s="39">
        <f t="shared" ref="E54:AA54" si="39">IF(E20=0,"- ",ROUND(E20/$C$20*100,1))</f>
        <v>3.2</v>
      </c>
      <c r="F54" s="39">
        <f t="shared" si="39"/>
        <v>3.2</v>
      </c>
      <c r="G54" s="39">
        <f t="shared" si="39"/>
        <v>0.1</v>
      </c>
      <c r="H54" s="39">
        <f t="shared" si="39"/>
        <v>26.3</v>
      </c>
      <c r="I54" s="39">
        <f t="shared" si="39"/>
        <v>0</v>
      </c>
      <c r="J54" s="39">
        <f t="shared" si="39"/>
        <v>10</v>
      </c>
      <c r="K54" s="39">
        <f t="shared" si="39"/>
        <v>16.3</v>
      </c>
      <c r="L54" s="39">
        <f t="shared" si="39"/>
        <v>65.400000000000006</v>
      </c>
      <c r="M54" s="39">
        <f t="shared" si="39"/>
        <v>0.2</v>
      </c>
      <c r="N54" s="39">
        <f t="shared" si="39"/>
        <v>0.5</v>
      </c>
      <c r="O54" s="39">
        <f t="shared" si="39"/>
        <v>5.9</v>
      </c>
      <c r="P54" s="39">
        <f t="shared" si="39"/>
        <v>15.7</v>
      </c>
      <c r="Q54" s="39">
        <f t="shared" si="39"/>
        <v>0.9</v>
      </c>
      <c r="R54" s="39">
        <f t="shared" si="39"/>
        <v>2.7</v>
      </c>
      <c r="S54" s="39">
        <f t="shared" si="39"/>
        <v>3.7</v>
      </c>
      <c r="T54" s="39">
        <f t="shared" si="39"/>
        <v>5.2</v>
      </c>
      <c r="U54" s="39">
        <f t="shared" si="39"/>
        <v>3.7</v>
      </c>
      <c r="V54" s="39">
        <f t="shared" si="39"/>
        <v>3.7</v>
      </c>
      <c r="W54" s="39">
        <f t="shared" si="39"/>
        <v>12.3</v>
      </c>
      <c r="X54" s="39">
        <f t="shared" si="39"/>
        <v>0.4</v>
      </c>
      <c r="Y54" s="39">
        <f t="shared" si="39"/>
        <v>9.1</v>
      </c>
      <c r="Z54" s="39">
        <f t="shared" si="39"/>
        <v>1.2</v>
      </c>
      <c r="AA54" s="39">
        <f t="shared" si="39"/>
        <v>4.9000000000000004</v>
      </c>
    </row>
    <row r="55" spans="1:27" x14ac:dyDescent="0.45">
      <c r="A55" s="5" t="s">
        <v>45</v>
      </c>
      <c r="B55" s="28"/>
      <c r="C55" s="39">
        <v>100</v>
      </c>
      <c r="D55" s="39">
        <f>IF(D21=0,"- ",ROUND(D21/$C$21*100,1))</f>
        <v>5.6</v>
      </c>
      <c r="E55" s="39">
        <f t="shared" ref="E55:AA55" si="40">IF(E21=0,"- ",ROUND(E21/$C$21*100,1))</f>
        <v>5.5</v>
      </c>
      <c r="F55" s="39">
        <f t="shared" si="40"/>
        <v>5.5</v>
      </c>
      <c r="G55" s="39">
        <f t="shared" si="40"/>
        <v>0.1</v>
      </c>
      <c r="H55" s="39">
        <f t="shared" si="40"/>
        <v>23.6</v>
      </c>
      <c r="I55" s="39" t="str">
        <f t="shared" si="40"/>
        <v xml:space="preserve">- </v>
      </c>
      <c r="J55" s="39">
        <f t="shared" si="40"/>
        <v>9.1999999999999993</v>
      </c>
      <c r="K55" s="39">
        <f t="shared" si="40"/>
        <v>14.4</v>
      </c>
      <c r="L55" s="39">
        <f t="shared" si="40"/>
        <v>61.8</v>
      </c>
      <c r="M55" s="39">
        <f t="shared" si="40"/>
        <v>0.1</v>
      </c>
      <c r="N55" s="39">
        <f t="shared" si="40"/>
        <v>0.3</v>
      </c>
      <c r="O55" s="39">
        <f t="shared" si="40"/>
        <v>5.2</v>
      </c>
      <c r="P55" s="39">
        <f t="shared" si="40"/>
        <v>15.2</v>
      </c>
      <c r="Q55" s="39">
        <f t="shared" si="40"/>
        <v>1</v>
      </c>
      <c r="R55" s="39">
        <f t="shared" si="40"/>
        <v>3.2</v>
      </c>
      <c r="S55" s="39">
        <f t="shared" si="40"/>
        <v>3.2</v>
      </c>
      <c r="T55" s="39">
        <f t="shared" si="40"/>
        <v>5.8</v>
      </c>
      <c r="U55" s="39">
        <f t="shared" si="40"/>
        <v>5.0999999999999996</v>
      </c>
      <c r="V55" s="39">
        <f t="shared" si="40"/>
        <v>2.4</v>
      </c>
      <c r="W55" s="39">
        <f t="shared" si="40"/>
        <v>10.1</v>
      </c>
      <c r="X55" s="39">
        <f t="shared" si="40"/>
        <v>0.2</v>
      </c>
      <c r="Y55" s="39">
        <f t="shared" si="40"/>
        <v>9.5</v>
      </c>
      <c r="Z55" s="39">
        <f t="shared" si="40"/>
        <v>0.5</v>
      </c>
      <c r="AA55" s="39">
        <f t="shared" si="40"/>
        <v>8.9</v>
      </c>
    </row>
    <row r="56" spans="1:27" x14ac:dyDescent="0.45">
      <c r="A56" s="5" t="s">
        <v>46</v>
      </c>
      <c r="B56" s="28"/>
      <c r="C56" s="39">
        <v>100</v>
      </c>
      <c r="D56" s="39">
        <f>IF(D22=0,"- ",ROUND(D22/$C$22*100,1))</f>
        <v>8.8000000000000007</v>
      </c>
      <c r="E56" s="39">
        <f t="shared" ref="E56:AA56" si="41">IF(E22=0,"- ",ROUND(E22/$C$22*100,1))</f>
        <v>8.5</v>
      </c>
      <c r="F56" s="39">
        <f t="shared" si="41"/>
        <v>8.5</v>
      </c>
      <c r="G56" s="39">
        <f t="shared" si="41"/>
        <v>0.3</v>
      </c>
      <c r="H56" s="39">
        <f t="shared" si="41"/>
        <v>20.399999999999999</v>
      </c>
      <c r="I56" s="39" t="str">
        <f t="shared" si="41"/>
        <v xml:space="preserve">- </v>
      </c>
      <c r="J56" s="39">
        <f t="shared" si="41"/>
        <v>6.5</v>
      </c>
      <c r="K56" s="39">
        <f t="shared" si="41"/>
        <v>13.9</v>
      </c>
      <c r="L56" s="39">
        <f t="shared" si="41"/>
        <v>53.9</v>
      </c>
      <c r="M56" s="39">
        <f t="shared" si="41"/>
        <v>0</v>
      </c>
      <c r="N56" s="39">
        <f t="shared" si="41"/>
        <v>0.2</v>
      </c>
      <c r="O56" s="39">
        <f t="shared" si="41"/>
        <v>3</v>
      </c>
      <c r="P56" s="39">
        <f t="shared" si="41"/>
        <v>15.9</v>
      </c>
      <c r="Q56" s="39">
        <f t="shared" si="41"/>
        <v>0.8</v>
      </c>
      <c r="R56" s="39">
        <f t="shared" si="41"/>
        <v>3.8</v>
      </c>
      <c r="S56" s="39">
        <f t="shared" si="41"/>
        <v>2.7</v>
      </c>
      <c r="T56" s="39">
        <f t="shared" si="41"/>
        <v>4.7</v>
      </c>
      <c r="U56" s="39">
        <f t="shared" si="41"/>
        <v>6.1</v>
      </c>
      <c r="V56" s="39">
        <f t="shared" si="41"/>
        <v>2.2999999999999998</v>
      </c>
      <c r="W56" s="39">
        <f t="shared" si="41"/>
        <v>5.6</v>
      </c>
      <c r="X56" s="39">
        <f t="shared" si="41"/>
        <v>0</v>
      </c>
      <c r="Y56" s="39">
        <f t="shared" si="41"/>
        <v>8</v>
      </c>
      <c r="Z56" s="39">
        <f t="shared" si="41"/>
        <v>0.7</v>
      </c>
      <c r="AA56" s="39">
        <f t="shared" si="41"/>
        <v>16.899999999999999</v>
      </c>
    </row>
    <row r="57" spans="1:27" x14ac:dyDescent="0.45">
      <c r="A57" s="5" t="s">
        <v>47</v>
      </c>
      <c r="B57" s="28"/>
      <c r="C57" s="39">
        <v>100</v>
      </c>
      <c r="D57" s="39">
        <f>IF(D23=0,"- ",ROUND(D23/$C$23*100,1))</f>
        <v>11.9</v>
      </c>
      <c r="E57" s="39">
        <f t="shared" ref="E57:AA57" si="42">IF(E23=0,"- ",ROUND(E23/$C$23*100,1))</f>
        <v>11.6</v>
      </c>
      <c r="F57" s="39">
        <f t="shared" si="42"/>
        <v>11.6</v>
      </c>
      <c r="G57" s="39">
        <f t="shared" si="42"/>
        <v>0.3</v>
      </c>
      <c r="H57" s="39">
        <f t="shared" si="42"/>
        <v>17.399999999999999</v>
      </c>
      <c r="I57" s="39">
        <f t="shared" si="42"/>
        <v>0.1</v>
      </c>
      <c r="J57" s="39">
        <f t="shared" si="42"/>
        <v>5.4</v>
      </c>
      <c r="K57" s="39">
        <f t="shared" si="42"/>
        <v>11.9</v>
      </c>
      <c r="L57" s="39">
        <f t="shared" si="42"/>
        <v>43.6</v>
      </c>
      <c r="M57" s="39">
        <f t="shared" si="42"/>
        <v>0.1</v>
      </c>
      <c r="N57" s="39">
        <f t="shared" si="42"/>
        <v>0.2</v>
      </c>
      <c r="O57" s="39">
        <f t="shared" si="42"/>
        <v>0.8</v>
      </c>
      <c r="P57" s="39">
        <f t="shared" si="42"/>
        <v>13</v>
      </c>
      <c r="Q57" s="39">
        <f t="shared" si="42"/>
        <v>0.4</v>
      </c>
      <c r="R57" s="39">
        <f t="shared" si="42"/>
        <v>4.9000000000000004</v>
      </c>
      <c r="S57" s="39">
        <f t="shared" si="42"/>
        <v>1.9</v>
      </c>
      <c r="T57" s="39">
        <f t="shared" si="42"/>
        <v>4.2</v>
      </c>
      <c r="U57" s="39">
        <f t="shared" si="42"/>
        <v>6.4</v>
      </c>
      <c r="V57" s="39">
        <f t="shared" si="42"/>
        <v>2.4</v>
      </c>
      <c r="W57" s="39">
        <f t="shared" si="42"/>
        <v>3.6</v>
      </c>
      <c r="X57" s="39" t="str">
        <f t="shared" si="42"/>
        <v xml:space="preserve">- </v>
      </c>
      <c r="Y57" s="39">
        <f t="shared" si="42"/>
        <v>5.6</v>
      </c>
      <c r="Z57" s="39">
        <f t="shared" si="42"/>
        <v>0.2</v>
      </c>
      <c r="AA57" s="39">
        <f t="shared" si="42"/>
        <v>27</v>
      </c>
    </row>
    <row r="58" spans="1:27" x14ac:dyDescent="0.45">
      <c r="A58" s="41" t="s">
        <v>48</v>
      </c>
      <c r="B58" s="42"/>
      <c r="C58" s="43">
        <v>100</v>
      </c>
      <c r="D58" s="44">
        <f>IF(D24=0,"- ",ROUND(D24/$C$24*100,1))</f>
        <v>11.8</v>
      </c>
      <c r="E58" s="44">
        <f t="shared" ref="E58:AA58" si="43">IF(E24=0,"- ",ROUND(E24/$C$24*100,1))</f>
        <v>11.3</v>
      </c>
      <c r="F58" s="44">
        <f t="shared" si="43"/>
        <v>11.3</v>
      </c>
      <c r="G58" s="44">
        <f t="shared" si="43"/>
        <v>0.5</v>
      </c>
      <c r="H58" s="44">
        <f t="shared" si="43"/>
        <v>13.1</v>
      </c>
      <c r="I58" s="44" t="str">
        <f t="shared" si="43"/>
        <v xml:space="preserve">- </v>
      </c>
      <c r="J58" s="44">
        <f t="shared" si="43"/>
        <v>3.3</v>
      </c>
      <c r="K58" s="44">
        <f t="shared" si="43"/>
        <v>9.8000000000000007</v>
      </c>
      <c r="L58" s="44">
        <f t="shared" si="43"/>
        <v>41.6</v>
      </c>
      <c r="M58" s="44" t="str">
        <f t="shared" si="43"/>
        <v xml:space="preserve">- </v>
      </c>
      <c r="N58" s="44">
        <f t="shared" si="43"/>
        <v>0.3</v>
      </c>
      <c r="O58" s="44">
        <f t="shared" si="43"/>
        <v>0.8</v>
      </c>
      <c r="P58" s="44">
        <f t="shared" si="43"/>
        <v>12.9</v>
      </c>
      <c r="Q58" s="44">
        <f t="shared" si="43"/>
        <v>0.2</v>
      </c>
      <c r="R58" s="44">
        <f t="shared" si="43"/>
        <v>7.6</v>
      </c>
      <c r="S58" s="44">
        <f t="shared" si="43"/>
        <v>2.4</v>
      </c>
      <c r="T58" s="44">
        <f t="shared" si="43"/>
        <v>2.6</v>
      </c>
      <c r="U58" s="44">
        <f t="shared" si="43"/>
        <v>3.3</v>
      </c>
      <c r="V58" s="44">
        <f t="shared" si="43"/>
        <v>2.2999999999999998</v>
      </c>
      <c r="W58" s="44">
        <f t="shared" si="43"/>
        <v>4.9000000000000004</v>
      </c>
      <c r="X58" s="44" t="str">
        <f t="shared" si="43"/>
        <v xml:space="preserve">- </v>
      </c>
      <c r="Y58" s="44">
        <f t="shared" si="43"/>
        <v>4.2</v>
      </c>
      <c r="Z58" s="44">
        <f t="shared" si="43"/>
        <v>0.2</v>
      </c>
      <c r="AA58" s="44">
        <f t="shared" si="43"/>
        <v>33.6</v>
      </c>
    </row>
    <row r="59" spans="1:27" x14ac:dyDescent="0.45">
      <c r="A59" s="5" t="s">
        <v>50</v>
      </c>
      <c r="B59" s="5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5" t="s">
        <v>50</v>
      </c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</sheetData>
  <mergeCells count="29">
    <mergeCell ref="A2:B2"/>
    <mergeCell ref="A4:B7"/>
    <mergeCell ref="D4:G4"/>
    <mergeCell ref="H4:K4"/>
    <mergeCell ref="AA4:AA7"/>
    <mergeCell ref="C5:C6"/>
    <mergeCell ref="D5:D7"/>
    <mergeCell ref="E5:E7"/>
    <mergeCell ref="F5:F7"/>
    <mergeCell ref="G5:G7"/>
    <mergeCell ref="S5:S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Z5:Z7"/>
    <mergeCell ref="T5:T7"/>
    <mergeCell ref="U5:U7"/>
    <mergeCell ref="V5:V7"/>
    <mergeCell ref="W5:W7"/>
    <mergeCell ref="X5:X7"/>
    <mergeCell ref="Y5:Y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表１１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2024-03-05T00:43:28Z</dcterms:created>
  <dcterms:modified xsi:type="dcterms:W3CDTF">2024-03-05T02:02:21Z</dcterms:modified>
</cp:coreProperties>
</file>