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306000_企画政策課\201 通学支援事業関連\04　遂行\2022年度（5年目）\06 次年度の施策検討\02 要綱\要綱・様式\"/>
    </mc:Choice>
  </mc:AlternateContent>
  <xr:revisionPtr revIDLastSave="0" documentId="13_ncr:1_{62235A5E-4A55-4780-AD32-E504B800141E}" xr6:coauthVersionLast="36" xr6:coauthVersionMax="36" xr10:uidLastSave="{00000000-0000-0000-0000-000000000000}"/>
  <bookViews>
    <workbookView xWindow="4290" yWindow="0" windowWidth="18240" windowHeight="7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3" i="1"/>
  <c r="F13" i="1" s="1"/>
  <c r="E14" i="1"/>
  <c r="F14" i="1" s="1"/>
  <c r="E10" i="1"/>
  <c r="F10" i="1" s="1"/>
  <c r="E11" i="1"/>
  <c r="F11" i="1"/>
  <c r="G10" i="1" l="1"/>
  <c r="E4" i="1"/>
  <c r="F4" i="1" s="1"/>
  <c r="E5" i="1"/>
  <c r="F5" i="1" s="1"/>
  <c r="E6" i="1"/>
  <c r="F6" i="1" s="1"/>
  <c r="E7" i="1"/>
  <c r="F7" i="1" s="1"/>
  <c r="E8" i="1"/>
  <c r="G8" i="1" s="1"/>
  <c r="E9" i="1"/>
  <c r="G9" i="1" s="1"/>
  <c r="E12" i="1"/>
  <c r="F12" i="1" s="1"/>
  <c r="E15" i="1"/>
  <c r="G15" i="1" s="1"/>
  <c r="E16" i="1"/>
  <c r="G16" i="1" s="1"/>
  <c r="E17" i="1"/>
  <c r="F17" i="1" s="1"/>
  <c r="F16" i="1" l="1"/>
  <c r="F15" i="1"/>
  <c r="F9" i="1"/>
  <c r="F8" i="1"/>
</calcChain>
</file>

<file path=xl/sharedStrings.xml><?xml version="1.0" encoding="utf-8"?>
<sst xmlns="http://schemas.openxmlformats.org/spreadsheetml/2006/main" count="23" uniqueCount="23">
  <si>
    <t>通学方法</t>
    <rPh sb="0" eb="2">
      <t>ツウガク</t>
    </rPh>
    <rPh sb="2" eb="4">
      <t>ホウホウ</t>
    </rPh>
    <phoneticPr fontId="2"/>
  </si>
  <si>
    <t>区間</t>
    <rPh sb="0" eb="2">
      <t>クカン</t>
    </rPh>
    <phoneticPr fontId="2"/>
  </si>
  <si>
    <t>新幹線</t>
    <rPh sb="0" eb="3">
      <t>シンカンセン</t>
    </rPh>
    <phoneticPr fontId="2"/>
  </si>
  <si>
    <t>高速バス</t>
    <rPh sb="0" eb="2">
      <t>コウソク</t>
    </rPh>
    <phoneticPr fontId="2"/>
  </si>
  <si>
    <t>福山-京都</t>
    <rPh sb="0" eb="2">
      <t>フクヤマ</t>
    </rPh>
    <rPh sb="3" eb="5">
      <t>キョウト</t>
    </rPh>
    <phoneticPr fontId="2"/>
  </si>
  <si>
    <t>福山-新大阪</t>
    <rPh sb="3" eb="6">
      <t>シンオオサカ</t>
    </rPh>
    <phoneticPr fontId="2"/>
  </si>
  <si>
    <t>福山-新神戸</t>
    <rPh sb="3" eb="4">
      <t>シン</t>
    </rPh>
    <rPh sb="4" eb="6">
      <t>コウベ</t>
    </rPh>
    <phoneticPr fontId="2"/>
  </si>
  <si>
    <t>福山-西明石</t>
    <rPh sb="3" eb="4">
      <t>ニシ</t>
    </rPh>
    <rPh sb="4" eb="6">
      <t>アカシ</t>
    </rPh>
    <phoneticPr fontId="2"/>
  </si>
  <si>
    <t>福山-姫路</t>
    <rPh sb="3" eb="5">
      <t>ヒメジ</t>
    </rPh>
    <phoneticPr fontId="2"/>
  </si>
  <si>
    <t>福山-広島</t>
    <rPh sb="3" eb="5">
      <t>ヒロシマ</t>
    </rPh>
    <phoneticPr fontId="2"/>
  </si>
  <si>
    <t>福山-新山口</t>
    <rPh sb="3" eb="4">
      <t>シン</t>
    </rPh>
    <rPh sb="4" eb="6">
      <t>ヤマグチ</t>
    </rPh>
    <phoneticPr fontId="2"/>
  </si>
  <si>
    <t>福山駅-広島BS</t>
    <rPh sb="0" eb="2">
      <t>フクヤマ</t>
    </rPh>
    <rPh sb="2" eb="3">
      <t>エキ</t>
    </rPh>
    <rPh sb="4" eb="6">
      <t>ヒロシマ</t>
    </rPh>
    <phoneticPr fontId="2"/>
  </si>
  <si>
    <t>福山本郷BS-広島BS</t>
    <rPh sb="0" eb="2">
      <t>フクヤマ</t>
    </rPh>
    <rPh sb="2" eb="4">
      <t>ホンゴウ</t>
    </rPh>
    <rPh sb="7" eb="9">
      <t>ヒロシマ</t>
    </rPh>
    <phoneticPr fontId="2"/>
  </si>
  <si>
    <t>びんご府中-広島BS</t>
    <rPh sb="3" eb="5">
      <t>フチュウ</t>
    </rPh>
    <rPh sb="6" eb="8">
      <t>ヒロシマ</t>
    </rPh>
    <phoneticPr fontId="2"/>
  </si>
  <si>
    <t>融資希望金額上限（円）</t>
    <rPh sb="9" eb="10">
      <t>エン</t>
    </rPh>
    <phoneticPr fontId="2"/>
  </si>
  <si>
    <t>定期券購入額合計（円）</t>
    <rPh sb="0" eb="3">
      <t>テイキケン</t>
    </rPh>
    <rPh sb="3" eb="5">
      <t>コウニュウ</t>
    </rPh>
    <rPh sb="5" eb="6">
      <t>ガク</t>
    </rPh>
    <rPh sb="6" eb="8">
      <t>ゴウケイ</t>
    </rPh>
    <rPh sb="9" eb="10">
      <t>エン</t>
    </rPh>
    <phoneticPr fontId="2"/>
  </si>
  <si>
    <t>購入回数（回）</t>
    <rPh sb="0" eb="2">
      <t>コウニュウ</t>
    </rPh>
    <rPh sb="2" eb="4">
      <t>カイスウ</t>
    </rPh>
    <rPh sb="5" eb="6">
      <t>カイ</t>
    </rPh>
    <phoneticPr fontId="2"/>
  </si>
  <si>
    <t>3か月定期券額（円）</t>
    <rPh sb="2" eb="3">
      <t>ゲツ</t>
    </rPh>
    <rPh sb="3" eb="6">
      <t>テイキケン</t>
    </rPh>
    <rPh sb="6" eb="7">
      <t>ガク</t>
    </rPh>
    <rPh sb="8" eb="9">
      <t>エン</t>
    </rPh>
    <phoneticPr fontId="2"/>
  </si>
  <si>
    <t>融資希望金額上限一覧表</t>
    <rPh sb="0" eb="2">
      <t>ユウシ</t>
    </rPh>
    <rPh sb="2" eb="4">
      <t>キボウ</t>
    </rPh>
    <rPh sb="4" eb="6">
      <t>キンガク</t>
    </rPh>
    <rPh sb="6" eb="8">
      <t>ジョウゲン</t>
    </rPh>
    <rPh sb="8" eb="10">
      <t>イチラン</t>
    </rPh>
    <rPh sb="10" eb="11">
      <t>ヒョウ</t>
    </rPh>
    <phoneticPr fontId="2"/>
  </si>
  <si>
    <t>福山-新岩国</t>
    <rPh sb="3" eb="6">
      <t>シンイワクニ</t>
    </rPh>
    <phoneticPr fontId="2"/>
  </si>
  <si>
    <t>福山-徳山</t>
    <rPh sb="3" eb="5">
      <t>トクヤマ</t>
    </rPh>
    <phoneticPr fontId="2"/>
  </si>
  <si>
    <t>福山-厚狭</t>
    <rPh sb="3" eb="4">
      <t>アツ</t>
    </rPh>
    <rPh sb="4" eb="5">
      <t>セマ</t>
    </rPh>
    <phoneticPr fontId="2"/>
  </si>
  <si>
    <t>福山-新下関</t>
    <rPh sb="3" eb="4">
      <t>シン</t>
    </rPh>
    <rPh sb="4" eb="6">
      <t>シモノセキ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</si>
</sst>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topLeftCell="A2" workbookViewId="0">
      <selection activeCell="J4" sqref="J4"/>
    </sheetView>
  </sheetViews>
  <sheetFormatPr defaultRowHeight="18" x14ac:dyDescent="0.55000000000000004"/>
  <cols>
    <col min="1" max="1" width="12.5" customWidth="1"/>
    <col min="2" max="2" width="18.83203125" customWidth="1"/>
    <col min="3" max="3" width="18.58203125" customWidth="1"/>
    <col min="4" max="4" width="13.6640625" customWidth="1"/>
    <col min="5" max="5" width="21.25" customWidth="1"/>
    <col min="6" max="6" width="17.83203125" hidden="1" customWidth="1"/>
    <col min="7" max="7" width="20.75" customWidth="1"/>
  </cols>
  <sheetData>
    <row r="1" spans="1:7" x14ac:dyDescent="0.55000000000000004">
      <c r="A1" s="10" t="s">
        <v>18</v>
      </c>
    </row>
    <row r="2" spans="1:7" ht="18.5" thickBot="1" x14ac:dyDescent="0.6"/>
    <row r="3" spans="1:7" ht="38.5" customHeight="1" x14ac:dyDescent="0.55000000000000004">
      <c r="A3" s="1" t="s">
        <v>0</v>
      </c>
      <c r="B3" s="1" t="s">
        <v>1</v>
      </c>
      <c r="C3" s="2" t="s">
        <v>17</v>
      </c>
      <c r="D3" s="1" t="s">
        <v>16</v>
      </c>
      <c r="E3" s="1" t="s">
        <v>15</v>
      </c>
      <c r="F3" s="4"/>
      <c r="G3" s="6" t="s">
        <v>14</v>
      </c>
    </row>
    <row r="4" spans="1:7" x14ac:dyDescent="0.55000000000000004">
      <c r="A4" s="13" t="s">
        <v>2</v>
      </c>
      <c r="B4" s="9" t="s">
        <v>4</v>
      </c>
      <c r="C4" s="3">
        <v>376200</v>
      </c>
      <c r="D4" s="3">
        <v>4</v>
      </c>
      <c r="E4" s="3">
        <f>C4*D4</f>
        <v>1504800</v>
      </c>
      <c r="F4" s="5">
        <f>E4/2</f>
        <v>752400</v>
      </c>
      <c r="G4" s="7">
        <v>500000</v>
      </c>
    </row>
    <row r="5" spans="1:7" x14ac:dyDescent="0.55000000000000004">
      <c r="A5" s="14"/>
      <c r="B5" s="9" t="s">
        <v>5</v>
      </c>
      <c r="C5" s="3">
        <v>349940</v>
      </c>
      <c r="D5" s="3">
        <v>4</v>
      </c>
      <c r="E5" s="3">
        <f t="shared" ref="E5:E17" si="0">C5*D5</f>
        <v>1399760</v>
      </c>
      <c r="F5" s="5">
        <f t="shared" ref="F5:F17" si="1">E5/2</f>
        <v>699880</v>
      </c>
      <c r="G5" s="7">
        <v>500000</v>
      </c>
    </row>
    <row r="6" spans="1:7" x14ac:dyDescent="0.55000000000000004">
      <c r="A6" s="14"/>
      <c r="B6" s="9" t="s">
        <v>6</v>
      </c>
      <c r="C6" s="3">
        <v>330460</v>
      </c>
      <c r="D6" s="3">
        <v>4</v>
      </c>
      <c r="E6" s="3">
        <f t="shared" si="0"/>
        <v>1321840</v>
      </c>
      <c r="F6" s="5">
        <f t="shared" si="1"/>
        <v>660920</v>
      </c>
      <c r="G6" s="7">
        <v>500000</v>
      </c>
    </row>
    <row r="7" spans="1:7" x14ac:dyDescent="0.55000000000000004">
      <c r="A7" s="14"/>
      <c r="B7" s="9" t="s">
        <v>7</v>
      </c>
      <c r="C7" s="3">
        <v>264990</v>
      </c>
      <c r="D7" s="3">
        <v>4</v>
      </c>
      <c r="E7" s="3">
        <f t="shared" si="0"/>
        <v>1059960</v>
      </c>
      <c r="F7" s="5">
        <f t="shared" si="1"/>
        <v>529980</v>
      </c>
      <c r="G7" s="7">
        <v>500000</v>
      </c>
    </row>
    <row r="8" spans="1:7" x14ac:dyDescent="0.55000000000000004">
      <c r="A8" s="14"/>
      <c r="B8" s="9" t="s">
        <v>8</v>
      </c>
      <c r="C8" s="3">
        <v>243260</v>
      </c>
      <c r="D8" s="3">
        <v>4</v>
      </c>
      <c r="E8" s="3">
        <f t="shared" si="0"/>
        <v>973040</v>
      </c>
      <c r="F8" s="5">
        <f t="shared" si="1"/>
        <v>486520</v>
      </c>
      <c r="G8" s="7">
        <f t="shared" ref="G8:G17" si="2">ROUNDDOWN(E8/2,-4)</f>
        <v>480000</v>
      </c>
    </row>
    <row r="9" spans="1:7" x14ac:dyDescent="0.55000000000000004">
      <c r="A9" s="14"/>
      <c r="B9" s="9" t="s">
        <v>9</v>
      </c>
      <c r="C9" s="3">
        <v>218950</v>
      </c>
      <c r="D9" s="3">
        <v>4</v>
      </c>
      <c r="E9" s="3">
        <f t="shared" si="0"/>
        <v>875800</v>
      </c>
      <c r="F9" s="5">
        <f t="shared" si="1"/>
        <v>437900</v>
      </c>
      <c r="G9" s="7">
        <f t="shared" si="2"/>
        <v>430000</v>
      </c>
    </row>
    <row r="10" spans="1:7" x14ac:dyDescent="0.55000000000000004">
      <c r="A10" s="14"/>
      <c r="B10" s="11" t="s">
        <v>19</v>
      </c>
      <c r="C10" s="3">
        <v>242570</v>
      </c>
      <c r="D10" s="3">
        <v>4</v>
      </c>
      <c r="E10" s="3">
        <f t="shared" ref="E10:E11" si="3">C10*D10</f>
        <v>970280</v>
      </c>
      <c r="F10" s="5">
        <f t="shared" ref="F10:F11" si="4">E10/2</f>
        <v>485140</v>
      </c>
      <c r="G10" s="7">
        <f t="shared" ref="G10:G11" si="5">ROUNDDOWN(E10/2,-4)</f>
        <v>480000</v>
      </c>
    </row>
    <row r="11" spans="1:7" x14ac:dyDescent="0.55000000000000004">
      <c r="A11" s="14"/>
      <c r="B11" s="11" t="s">
        <v>20</v>
      </c>
      <c r="C11" s="3">
        <v>276820</v>
      </c>
      <c r="D11" s="3">
        <v>4</v>
      </c>
      <c r="E11" s="3">
        <f t="shared" si="3"/>
        <v>1107280</v>
      </c>
      <c r="F11" s="5">
        <f t="shared" si="4"/>
        <v>553640</v>
      </c>
      <c r="G11" s="7">
        <v>500000</v>
      </c>
    </row>
    <row r="12" spans="1:7" x14ac:dyDescent="0.55000000000000004">
      <c r="A12" s="14"/>
      <c r="B12" s="9" t="s">
        <v>10</v>
      </c>
      <c r="C12" s="3">
        <v>351420</v>
      </c>
      <c r="D12" s="3">
        <v>4</v>
      </c>
      <c r="E12" s="3">
        <f t="shared" si="0"/>
        <v>1405680</v>
      </c>
      <c r="F12" s="5">
        <f t="shared" si="1"/>
        <v>702840</v>
      </c>
      <c r="G12" s="7">
        <v>500000</v>
      </c>
    </row>
    <row r="13" spans="1:7" x14ac:dyDescent="0.55000000000000004">
      <c r="A13" s="14"/>
      <c r="B13" s="11" t="s">
        <v>21</v>
      </c>
      <c r="C13" s="3">
        <v>374580</v>
      </c>
      <c r="D13" s="3">
        <v>4</v>
      </c>
      <c r="E13" s="3">
        <f t="shared" ref="E13:E14" si="6">C13*D13</f>
        <v>1498320</v>
      </c>
      <c r="F13" s="5">
        <f t="shared" ref="F13:F14" si="7">E13/2</f>
        <v>749160</v>
      </c>
      <c r="G13" s="7">
        <v>500000</v>
      </c>
    </row>
    <row r="14" spans="1:7" x14ac:dyDescent="0.55000000000000004">
      <c r="A14" s="15"/>
      <c r="B14" s="11" t="s">
        <v>22</v>
      </c>
      <c r="C14" s="3">
        <v>398620</v>
      </c>
      <c r="D14" s="3">
        <v>4</v>
      </c>
      <c r="E14" s="3">
        <f t="shared" si="6"/>
        <v>1594480</v>
      </c>
      <c r="F14" s="5">
        <f t="shared" si="7"/>
        <v>797240</v>
      </c>
      <c r="G14" s="7">
        <v>500000</v>
      </c>
    </row>
    <row r="15" spans="1:7" x14ac:dyDescent="0.55000000000000004">
      <c r="A15" s="12" t="s">
        <v>3</v>
      </c>
      <c r="B15" s="9" t="s">
        <v>11</v>
      </c>
      <c r="C15" s="3">
        <v>155610</v>
      </c>
      <c r="D15" s="3">
        <v>4</v>
      </c>
      <c r="E15" s="3">
        <f t="shared" si="0"/>
        <v>622440</v>
      </c>
      <c r="F15" s="5">
        <f t="shared" si="1"/>
        <v>311220</v>
      </c>
      <c r="G15" s="7">
        <f t="shared" si="2"/>
        <v>310000</v>
      </c>
    </row>
    <row r="16" spans="1:7" x14ac:dyDescent="0.55000000000000004">
      <c r="A16" s="12"/>
      <c r="B16" s="9" t="s">
        <v>12</v>
      </c>
      <c r="C16" s="3">
        <v>137660</v>
      </c>
      <c r="D16" s="3">
        <v>4</v>
      </c>
      <c r="E16" s="3">
        <f t="shared" si="0"/>
        <v>550640</v>
      </c>
      <c r="F16" s="5">
        <f t="shared" si="1"/>
        <v>275320</v>
      </c>
      <c r="G16" s="7">
        <f t="shared" si="2"/>
        <v>270000</v>
      </c>
    </row>
    <row r="17" spans="1:7" ht="18.5" thickBot="1" x14ac:dyDescent="0.6">
      <c r="A17" s="12"/>
      <c r="B17" s="9" t="s">
        <v>13</v>
      </c>
      <c r="C17" s="3">
        <v>143640</v>
      </c>
      <c r="D17" s="3">
        <v>4</v>
      </c>
      <c r="E17" s="3">
        <f t="shared" si="0"/>
        <v>574560</v>
      </c>
      <c r="F17" s="5">
        <f t="shared" si="1"/>
        <v>287280</v>
      </c>
      <c r="G17" s="8">
        <f>ROUNDDOWN(E17/2,-4)</f>
        <v>280000</v>
      </c>
    </row>
  </sheetData>
  <mergeCells count="2">
    <mergeCell ref="A15:A17"/>
    <mergeCell ref="A4:A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愛理</dc:creator>
  <cp:lastModifiedBy>横山　愛理</cp:lastModifiedBy>
  <dcterms:created xsi:type="dcterms:W3CDTF">2022-11-28T01:22:32Z</dcterms:created>
  <dcterms:modified xsi:type="dcterms:W3CDTF">2023-02-07T11:24:55Z</dcterms:modified>
</cp:coreProperties>
</file>