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1_20240510_道路改良工事（大門１号幹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<sst xmlns="http://schemas.openxmlformats.org/spreadsheetml/2006/main" count="480" uniqueCount="277">
  <si>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</si>
  <si>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</si>
  <si>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</si>
  <si>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</si>
  <si>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</si>
  <si>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</si>
  <si>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</si>
  <si>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</si>
  <si>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</si>
  <si>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</si>
  <si>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</si>
  <si>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</si>
  <si>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</si>
  <si>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</si>
  <si>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</si>
  <si>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</si>
  <si>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</si>
  <si>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</si>
  <si>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</si>
  <si>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</si>
  <si>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</si>
  <si>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</si>
  <si>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</si>
  <si>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</si>
  <si>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</si>
  <si>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</si>
  <si>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</si>
  <si>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</si>
  <si>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</si>
  <si>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</si>
  <si>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</si>
  <si>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</si>
  <si>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</si>
  <si>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</si>
  <si>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</si>
  <si>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</si>
  <si>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</si>
  <si>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</si>
  <si>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</si>
  <si>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</si>
  <si>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</si>
  <si>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</si>
  <si>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</si>
  <si>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</si>
  <si>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</si>
  <si>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</si>
  <si>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</si>
  <si>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</si>
  <si>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</si>
  <si>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</si>
  <si>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</si>
  <si>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</si>
  <si>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</si>
  <si>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</si>
  <si>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</si>
  <si>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</si>
  <si>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</si>
  <si>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</si>
  <si>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</si>
  <si>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</si>
  <si>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</si>
  <si>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</si>
  <si>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</si>
  <si>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</si>
  <si>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</si>
  <si>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</si>
  <si>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</si>
  <si>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</si>
  <si>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</si>
  <si>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</si>
  <si>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</si>
  <si>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</si>
  <si>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</si>
  <si>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</si>
  <si>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</si>
  <si>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</si>
  <si>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</si>
  <si>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</si>
  <si>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</si>
  <si>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</si>
  <si>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</si>
  <si>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</si>
  <si>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</si>
  <si>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</si>
  <si>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</si>
  <si>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</si>
  <si>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</si>
  <si>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</si>
  <si>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</si>
  <si>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</si>
  <si>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</si>
  <si>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</si>
  <si>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</si>
  <si>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</si>
  <si>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</si>
  <si>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</si>
  <si>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</si>
  <si>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</si>
  <si>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</si>
  <si>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</si>
  <si>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</si>
  <si>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</si>
  <si>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</si>
  <si>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</si>
  <si>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</si>
  <si>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</si>
  <si>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</si>
  <si>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</si>
  <si>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</si>
  <si>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</si>
  <si>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</si>
  <si>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</si>
  <si>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</si>
  <si>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</si>
  <si>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</si>
  <si>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</si>
  <si>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</si>
  <si>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</si>
  <si>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</si>
  <si>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</si>
  <si>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</si>
  <si>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</si>
  <si>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</si>
  <si>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</si>
  <si>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</si>
  <si>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</si>
  <si>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</si>
  <si>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</si>
  <si>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</si>
  <si>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</si>
  <si>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</si>
  <si>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</si>
  <si>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</si>
  <si>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</si>
  <si>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</si>
  <si>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</si>
  <si>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</si>
  <si>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</si>
  <si>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</si>
  <si>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</si>
  <si>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</si>
  <si>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</si>
  <si>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</si>
  <si>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</si>
  <si>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</si>
  <si>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</si>
  <si>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</si>
  <si>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</si>
  <si>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</si>
  <si>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</si>
  <si>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</si>
  <si>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</si>
  <si>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</si>
  <si>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</si>
  <si>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</si>
  <si>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</si>
  <si>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</si>
  <si>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</si>
  <si>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</si>
  <si>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</si>
  <si>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</si>
  <si>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</si>
  <si>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</si>
  <si>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</si>
  <si>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</si>
  <si>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</si>
  <si>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</si>
  <si>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</si>
  <si>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</si>
  <si>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</si>
  <si>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</si>
  <si>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</si>
  <si>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</si>
  <si>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</si>
  <si>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</si>
  <si>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</si>
  <si>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</si>
  <si>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</si>
  <si>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</si>
  <si>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</si>
  <si>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</si>
  <si>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</si>
  <si>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</si>
  <si>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</si>
  <si>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</si>
  <si>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</si>
  <si>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</si>
  <si>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</si>
  <si>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</si>
  <si>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</si>
  <si>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</si>
  <si>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</si>
  <si>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</si>
  <si>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</si>
  <si>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</si>
  <si>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</si>
  <si>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</si>
  <si>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</si>
  <si>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</si>
  <si>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</si>
  <si>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</si>
  <si>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</si>
  <si>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</si>
  <si>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</si>
  <si>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</si>
  <si>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</si>
  <si>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</si>
  <si>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</si>
  <si>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</si>
  <si>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</si>
  <si>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</si>
  <si>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</si>
  <si>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</si>
  <si>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</si>
  <si>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</si>
  <si>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</si>
  <si>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</si>
  <si>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</si>
  <si>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</si>
  <si>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</si>
  <si>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</si>
  <si>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</si>
  <si>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</si>
  <si>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</si>
  <si>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</si>
  <si>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</si>
  <si>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</si>
  <si>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</si>
  <si>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</si>
  <si>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</si>
  <si>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</si>
  <si>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</si>
  <si>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</si>
  <si>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</si>
  <si>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</si>
  <si>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</si>
  <si>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</si>
  <si>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</si>
  <si>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</si>
  <si>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</si>
  <si>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</si>
  <si>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</si>
  <si>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</si>
  <si>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</si>
  <si>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</si>
  <si>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</si>
  <si>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</si>
  <si>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</si>
  <si>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</si>
  <si>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</si>
  <si>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</si>
  <si>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</si>
  <si>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</si>
  <si>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</si>
  <si>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</si>
  <si>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</si>
  <si>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</si>
  <si>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</si>
  <si>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</si>
  <si>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</si>
  <si>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</si>
  <si>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</si>
  <si>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</si>
  <si>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</si>
  <si>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</si>
  <si>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</si>
  <si>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</si>
  <si>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道路改良工事（大門１号幹線・６－１）</t>
    <rPh sb="0" eb="2">
      <t>ドウロ</t>
    </rPh>
    <rPh sb="2" eb="4">
      <t>カイリョウ</t>
    </rPh>
    <rPh sb="4" eb="6">
      <t>コウジ</t>
    </rPh>
    <rPh sb="7" eb="9">
      <t>ダイモン</t>
    </rPh>
    <rPh sb="10" eb="11">
      <t>ゴウ</t>
    </rPh>
    <rPh sb="11" eb="13">
      <t>カンセン</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</si>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</sst>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8" fillId="0" borderId="47" xfId="0" applyFont="1" applyBorder="1" applyAlignment="1">
      <alignment vertical="center" wrapText="1"/>
    </xf>
    <xf numFmtId="0" fontId="0" fillId="0" borderId="65" xfId="0" applyBorder="1" applyAlignment="1">
      <alignment vertical="center"/>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18" fillId="0" borderId="2" xfId="0"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8" fillId="0" borderId="1"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2" xfId="0" applyFont="1" applyBorder="1" applyAlignment="1">
      <alignment vertical="center"/>
    </xf>
    <xf numFmtId="0" fontId="18" fillId="0" borderId="1" xfId="0" applyNumberFormat="1" applyFont="1" applyFill="1" applyBorder="1" applyAlignment="1">
      <alignment vertical="center"/>
    </xf>
    <xf numFmtId="0" fontId="18" fillId="0" borderId="24" xfId="0" applyFont="1"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9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E23" sqref="E23:H23"/>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02" t="s">
        <v>68</v>
      </c>
      <c r="B3" s="202"/>
      <c r="C3" s="202"/>
      <c r="D3" s="202"/>
      <c r="E3" s="202"/>
      <c r="F3" s="202"/>
      <c r="G3" s="202"/>
      <c r="H3" s="202"/>
    </row>
    <row r="4" spans="1:8" s="22" customFormat="1" ht="24.9" customHeight="1" x14ac:dyDescent="0.2">
      <c r="A4" s="203" t="s">
        <v>267</v>
      </c>
      <c r="B4" s="203"/>
      <c r="C4" s="203"/>
      <c r="D4" s="203"/>
      <c r="E4" s="203"/>
      <c r="F4" s="203"/>
      <c r="G4" s="203"/>
      <c r="H4" s="203"/>
    </row>
    <row r="5" spans="1:8" s="22" customFormat="1" ht="15" customHeight="1" x14ac:dyDescent="0.2">
      <c r="A5" s="20"/>
      <c r="B5" s="21"/>
      <c r="C5" s="21"/>
      <c r="D5" s="21"/>
      <c r="E5" s="21"/>
      <c r="F5" s="21"/>
      <c r="G5" s="204" t="s">
        <v>21</v>
      </c>
      <c r="H5" s="205"/>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06"/>
      <c r="G8" s="206"/>
      <c r="H8" s="206"/>
    </row>
    <row r="9" spans="1:8" s="27" customFormat="1" ht="24.9" customHeight="1" x14ac:dyDescent="0.2">
      <c r="D9" s="29" t="s">
        <v>24</v>
      </c>
      <c r="E9" s="28" t="s">
        <v>25</v>
      </c>
      <c r="F9" s="207"/>
      <c r="G9" s="207"/>
      <c r="H9" s="207"/>
    </row>
    <row r="10" spans="1:8" s="27" customFormat="1" ht="24.9" customHeight="1" x14ac:dyDescent="0.2">
      <c r="D10" s="30"/>
      <c r="E10" s="28" t="s">
        <v>26</v>
      </c>
      <c r="F10" s="207"/>
      <c r="G10" s="207"/>
      <c r="H10" s="207"/>
    </row>
    <row r="11" spans="1:8" s="27" customFormat="1" ht="17.399999999999999" customHeight="1" x14ac:dyDescent="0.2">
      <c r="D11" s="31" t="s">
        <v>27</v>
      </c>
      <c r="E11" s="32" t="s">
        <v>28</v>
      </c>
      <c r="F11" s="208"/>
      <c r="G11" s="209"/>
      <c r="H11" s="209"/>
    </row>
    <row r="12" spans="1:8" s="27" customFormat="1" ht="17.399999999999999" customHeight="1" x14ac:dyDescent="0.2">
      <c r="D12" s="33"/>
      <c r="E12" s="32" t="s">
        <v>29</v>
      </c>
      <c r="F12" s="210"/>
      <c r="G12" s="211"/>
      <c r="H12" s="211"/>
    </row>
    <row r="13" spans="1:8" s="6" customFormat="1" ht="9.9" customHeight="1" x14ac:dyDescent="0.2"/>
    <row r="14" spans="1:8" s="6" customFormat="1" ht="35.1" customHeight="1" x14ac:dyDescent="0.2">
      <c r="A14" s="212" t="s">
        <v>217</v>
      </c>
      <c r="B14" s="213"/>
      <c r="C14" s="213"/>
      <c r="D14" s="213"/>
      <c r="E14" s="213"/>
      <c r="F14" s="213"/>
      <c r="G14" s="213"/>
      <c r="H14" s="213"/>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214" t="s">
        <v>72</v>
      </c>
      <c r="B17" s="216" t="s">
        <v>168</v>
      </c>
      <c r="C17" s="217"/>
      <c r="D17" s="218"/>
      <c r="E17" s="187" t="s">
        <v>268</v>
      </c>
      <c r="F17" s="188"/>
      <c r="G17" s="188"/>
      <c r="H17" s="189"/>
    </row>
    <row r="18" spans="1:8" s="6" customFormat="1" ht="45" customHeight="1" x14ac:dyDescent="0.2">
      <c r="A18" s="215"/>
      <c r="B18" s="219"/>
      <c r="C18" s="220"/>
      <c r="D18" s="221"/>
      <c r="E18" s="199" t="s">
        <v>269</v>
      </c>
      <c r="F18" s="200"/>
      <c r="G18" s="200"/>
      <c r="H18" s="201"/>
    </row>
    <row r="19" spans="1:8" s="6" customFormat="1" ht="33.6" customHeight="1" x14ac:dyDescent="0.2">
      <c r="A19" s="124" t="s">
        <v>130</v>
      </c>
      <c r="B19" s="193" t="s">
        <v>131</v>
      </c>
      <c r="C19" s="194"/>
      <c r="D19" s="195"/>
      <c r="E19" s="199" t="s">
        <v>270</v>
      </c>
      <c r="F19" s="200"/>
      <c r="G19" s="200"/>
      <c r="H19" s="201"/>
    </row>
    <row r="20" spans="1:8" s="6" customFormat="1" ht="39.9" customHeight="1" x14ac:dyDescent="0.2">
      <c r="A20" s="154" t="s">
        <v>200</v>
      </c>
      <c r="B20" s="193" t="s">
        <v>206</v>
      </c>
      <c r="C20" s="194"/>
      <c r="D20" s="195"/>
      <c r="E20" s="199" t="s">
        <v>271</v>
      </c>
      <c r="F20" s="200"/>
      <c r="G20" s="200"/>
      <c r="H20" s="201"/>
    </row>
    <row r="21" spans="1:8" s="6" customFormat="1" ht="48" customHeight="1" x14ac:dyDescent="0.2">
      <c r="A21" s="222" t="s">
        <v>145</v>
      </c>
      <c r="B21" s="223" t="s">
        <v>194</v>
      </c>
      <c r="C21" s="224"/>
      <c r="D21" s="225"/>
      <c r="E21" s="185" t="s">
        <v>268</v>
      </c>
      <c r="F21" s="185"/>
      <c r="G21" s="185"/>
      <c r="H21" s="186"/>
    </row>
    <row r="22" spans="1:8" s="6" customFormat="1" ht="39.9" customHeight="1" x14ac:dyDescent="0.2">
      <c r="A22" s="215"/>
      <c r="B22" s="219"/>
      <c r="C22" s="220"/>
      <c r="D22" s="221"/>
      <c r="E22" s="226" t="s">
        <v>269</v>
      </c>
      <c r="F22" s="227"/>
      <c r="G22" s="227"/>
      <c r="H22" s="228"/>
    </row>
    <row r="23" spans="1:8" s="6" customFormat="1" ht="39.9" customHeight="1" x14ac:dyDescent="0.2">
      <c r="A23" s="125" t="s">
        <v>146</v>
      </c>
      <c r="B23" s="190" t="s">
        <v>195</v>
      </c>
      <c r="C23" s="190"/>
      <c r="D23" s="190"/>
      <c r="E23" s="191" t="s">
        <v>272</v>
      </c>
      <c r="F23" s="191"/>
      <c r="G23" s="191"/>
      <c r="H23" s="192"/>
    </row>
    <row r="24" spans="1:8" s="6" customFormat="1" ht="33.6" customHeight="1" x14ac:dyDescent="0.2">
      <c r="A24" s="125" t="s">
        <v>147</v>
      </c>
      <c r="B24" s="190" t="s">
        <v>196</v>
      </c>
      <c r="C24" s="190"/>
      <c r="D24" s="190"/>
      <c r="E24" s="191" t="s">
        <v>218</v>
      </c>
      <c r="F24" s="191"/>
      <c r="G24" s="191"/>
      <c r="H24" s="192"/>
    </row>
    <row r="25" spans="1:8" s="6" customFormat="1" ht="39.9" customHeight="1" x14ac:dyDescent="0.2">
      <c r="A25" s="154" t="s">
        <v>201</v>
      </c>
      <c r="B25" s="193" t="s">
        <v>207</v>
      </c>
      <c r="C25" s="194"/>
      <c r="D25" s="195"/>
      <c r="E25" s="199" t="s">
        <v>222</v>
      </c>
      <c r="F25" s="200"/>
      <c r="G25" s="200"/>
      <c r="H25" s="201"/>
    </row>
    <row r="26" spans="1:8" s="6" customFormat="1" ht="33.6" customHeight="1" x14ac:dyDescent="0.2">
      <c r="A26" s="154" t="s">
        <v>202</v>
      </c>
      <c r="B26" s="193" t="s">
        <v>197</v>
      </c>
      <c r="C26" s="194"/>
      <c r="D26" s="195"/>
      <c r="E26" s="199" t="s">
        <v>219</v>
      </c>
      <c r="F26" s="200"/>
      <c r="G26" s="200"/>
      <c r="H26" s="201"/>
    </row>
    <row r="27" spans="1:8" s="6" customFormat="1" ht="33.6" customHeight="1" x14ac:dyDescent="0.2">
      <c r="A27" s="125" t="s">
        <v>203</v>
      </c>
      <c r="B27" s="190" t="s">
        <v>198</v>
      </c>
      <c r="C27" s="190"/>
      <c r="D27" s="190"/>
      <c r="E27" s="191" t="s">
        <v>220</v>
      </c>
      <c r="F27" s="191"/>
      <c r="G27" s="191"/>
      <c r="H27" s="192"/>
    </row>
    <row r="28" spans="1:8" s="6" customFormat="1" ht="44.25" customHeight="1" thickBot="1" x14ac:dyDescent="0.25">
      <c r="A28" s="126" t="s">
        <v>204</v>
      </c>
      <c r="B28" s="196" t="s">
        <v>199</v>
      </c>
      <c r="C28" s="196"/>
      <c r="D28" s="196"/>
      <c r="E28" s="197" t="s">
        <v>221</v>
      </c>
      <c r="F28" s="197"/>
      <c r="G28" s="197"/>
      <c r="H28" s="19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183" t="s">
        <v>223</v>
      </c>
      <c r="B31" s="184"/>
      <c r="C31" s="184"/>
      <c r="D31" s="184"/>
      <c r="E31" s="184"/>
      <c r="F31" s="184"/>
      <c r="G31" s="184"/>
      <c r="H31" s="184"/>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31" t="s">
        <v>169</v>
      </c>
      <c r="B3" s="231"/>
      <c r="C3" s="231"/>
      <c r="D3" s="231"/>
      <c r="E3" s="231"/>
      <c r="F3" s="231"/>
    </row>
    <row r="4" spans="1:6" ht="12" customHeight="1" x14ac:dyDescent="0.2"/>
    <row r="5" spans="1:6" s="4" customFormat="1" ht="36" customHeight="1" x14ac:dyDescent="0.2">
      <c r="A5" s="90"/>
      <c r="B5" s="90"/>
      <c r="C5" s="2" t="s">
        <v>76</v>
      </c>
      <c r="D5" s="90"/>
      <c r="E5" s="241" t="str">
        <f>'2-1提出書類'!A4</f>
        <v>道路改良工事（大門１号幹線・６－１）</v>
      </c>
      <c r="F5" s="241"/>
    </row>
    <row r="6" spans="1:6" s="4" customFormat="1" ht="30" customHeight="1" x14ac:dyDescent="0.2">
      <c r="A6" s="91"/>
      <c r="B6" s="90"/>
      <c r="C6" s="2" t="s">
        <v>90</v>
      </c>
      <c r="D6" s="90"/>
      <c r="E6" s="242"/>
      <c r="F6" s="242"/>
    </row>
    <row r="7" spans="1:6" s="4" customFormat="1" ht="36" customHeight="1" thickBot="1" x14ac:dyDescent="0.25">
      <c r="A7" s="91"/>
      <c r="B7" s="89"/>
      <c r="C7" s="89"/>
      <c r="D7" s="89"/>
      <c r="E7" s="2"/>
      <c r="F7" s="3"/>
    </row>
    <row r="8" spans="1:6" s="4" customFormat="1" ht="54" customHeight="1" x14ac:dyDescent="0.2">
      <c r="A8" s="134" t="s">
        <v>171</v>
      </c>
      <c r="B8" s="238" t="str">
        <f>'2-1提出書類'!E17</f>
        <v>同種・同規模以上の工事とは、道路の新設又は改築に係る道路改良工事であって、最終契約金額が本工事の予定価格（消費税及び地方消費税相当額を除く。）以上の工事である。</v>
      </c>
      <c r="C8" s="239"/>
      <c r="D8" s="239"/>
      <c r="E8" s="239"/>
      <c r="F8" s="240"/>
    </row>
    <row r="9" spans="1:6" s="4" customFormat="1" ht="54" customHeight="1" thickBot="1" x14ac:dyDescent="0.25">
      <c r="A9" s="135" t="s">
        <v>158</v>
      </c>
      <c r="B9" s="247" t="str">
        <f>'2-1提出書類'!E18</f>
        <v>同種・同規模の２倍以上の工事とは、上記工事の内、最終契約金額が本工事の予定価格（消費税及び地方消費税相当額を除く。）の２倍以上の工事である。</v>
      </c>
      <c r="C9" s="248"/>
      <c r="D9" s="248"/>
      <c r="E9" s="248"/>
      <c r="F9" s="248"/>
    </row>
    <row r="10" spans="1:6" ht="30" customHeight="1" thickBot="1" x14ac:dyDescent="0.25"/>
    <row r="11" spans="1:6" ht="27" customHeight="1" x14ac:dyDescent="0.2">
      <c r="A11" s="232" t="s">
        <v>3</v>
      </c>
      <c r="B11" s="164" t="s">
        <v>4</v>
      </c>
      <c r="C11" s="243" t="s">
        <v>156</v>
      </c>
      <c r="D11" s="244"/>
      <c r="E11" s="234" t="s">
        <v>6</v>
      </c>
      <c r="F11" s="236" t="s">
        <v>7</v>
      </c>
    </row>
    <row r="12" spans="1:6" ht="27" customHeight="1" thickBot="1" x14ac:dyDescent="0.25">
      <c r="A12" s="233"/>
      <c r="B12" s="165" t="s">
        <v>93</v>
      </c>
      <c r="C12" s="245" t="s">
        <v>5</v>
      </c>
      <c r="D12" s="246"/>
      <c r="E12" s="235"/>
      <c r="F12" s="237"/>
    </row>
    <row r="13" spans="1:6" ht="36" customHeight="1" x14ac:dyDescent="0.2">
      <c r="A13" s="256"/>
      <c r="B13" s="259"/>
      <c r="C13" s="267"/>
      <c r="D13" s="268"/>
      <c r="E13" s="263" t="s">
        <v>70</v>
      </c>
      <c r="F13" s="64"/>
    </row>
    <row r="14" spans="1:6" ht="36" customHeight="1" x14ac:dyDescent="0.2">
      <c r="A14" s="257"/>
      <c r="B14" s="260"/>
      <c r="C14" s="269"/>
      <c r="D14" s="270"/>
      <c r="E14" s="264"/>
      <c r="F14" s="65"/>
    </row>
    <row r="15" spans="1:6" ht="36" customHeight="1" x14ac:dyDescent="0.2">
      <c r="A15" s="257"/>
      <c r="B15" s="261"/>
      <c r="C15" s="122" t="s">
        <v>91</v>
      </c>
      <c r="D15" s="166" t="s">
        <v>94</v>
      </c>
      <c r="E15" s="265" t="s">
        <v>95</v>
      </c>
      <c r="F15" s="66"/>
    </row>
    <row r="16" spans="1:6" ht="36" customHeight="1" x14ac:dyDescent="0.2">
      <c r="A16" s="258"/>
      <c r="B16" s="262"/>
      <c r="C16" s="136" t="s">
        <v>92</v>
      </c>
      <c r="D16" s="137" t="s">
        <v>96</v>
      </c>
      <c r="E16" s="266"/>
      <c r="F16" s="66"/>
    </row>
    <row r="17" spans="1:6" s="133" customFormat="1" ht="36" customHeight="1" x14ac:dyDescent="0.2">
      <c r="A17" s="273" t="s">
        <v>161</v>
      </c>
      <c r="B17" s="274"/>
      <c r="C17" s="275" t="s">
        <v>163</v>
      </c>
      <c r="D17" s="276"/>
      <c r="E17" s="139" t="s">
        <v>162</v>
      </c>
      <c r="F17" s="277"/>
    </row>
    <row r="18" spans="1:6" s="167" customFormat="1" ht="36" customHeight="1" x14ac:dyDescent="0.2">
      <c r="A18" s="251" t="s">
        <v>160</v>
      </c>
      <c r="B18" s="279"/>
      <c r="C18" s="229"/>
      <c r="D18" s="230"/>
      <c r="E18" s="169" t="s">
        <v>157</v>
      </c>
      <c r="F18" s="277"/>
    </row>
    <row r="19" spans="1:6" s="167" customFormat="1" ht="36" customHeight="1" x14ac:dyDescent="0.2">
      <c r="A19" s="251" t="s">
        <v>214</v>
      </c>
      <c r="B19" s="174" t="s">
        <v>263</v>
      </c>
      <c r="C19" s="249" t="s">
        <v>213</v>
      </c>
      <c r="D19" s="250"/>
      <c r="E19" s="253"/>
      <c r="F19" s="277"/>
    </row>
    <row r="20" spans="1:6" s="167" customFormat="1" ht="36" customHeight="1" x14ac:dyDescent="0.2">
      <c r="A20" s="251"/>
      <c r="B20" s="174" t="s">
        <v>264</v>
      </c>
      <c r="C20" s="249"/>
      <c r="D20" s="250"/>
      <c r="E20" s="253"/>
      <c r="F20" s="277"/>
    </row>
    <row r="21" spans="1:6" s="133" customFormat="1" ht="36" customHeight="1" thickBot="1" x14ac:dyDescent="0.25">
      <c r="A21" s="252"/>
      <c r="B21" s="168" t="s">
        <v>265</v>
      </c>
      <c r="C21" s="271"/>
      <c r="D21" s="272"/>
      <c r="E21" s="254"/>
      <c r="F21" s="27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55" t="s">
        <v>225</v>
      </c>
      <c r="C25" s="255"/>
      <c r="D25" s="255"/>
      <c r="E25" s="255"/>
      <c r="F25" s="255"/>
    </row>
    <row r="26" spans="1:6" s="6" customFormat="1" ht="18" customHeight="1" x14ac:dyDescent="0.2">
      <c r="B26" s="255"/>
      <c r="C26" s="255"/>
      <c r="D26" s="255"/>
      <c r="E26" s="255"/>
      <c r="F26" s="255"/>
    </row>
    <row r="27" spans="1:6" ht="15" customHeight="1" x14ac:dyDescent="0.2">
      <c r="A27" s="5" t="s">
        <v>11</v>
      </c>
      <c r="B27" s="6" t="s">
        <v>226</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4" t="s">
        <v>127</v>
      </c>
      <c r="B1" s="284"/>
      <c r="C1" s="70"/>
    </row>
    <row r="2" spans="1:8" ht="24" customHeight="1" x14ac:dyDescent="0.2">
      <c r="A2" s="231" t="s">
        <v>132</v>
      </c>
      <c r="B2" s="231"/>
      <c r="C2" s="231"/>
      <c r="D2" s="231"/>
    </row>
    <row r="3" spans="1:8" s="4" customFormat="1" ht="36" customHeight="1" x14ac:dyDescent="0.2">
      <c r="A3" s="90"/>
      <c r="B3" s="90"/>
      <c r="C3" s="2" t="s">
        <v>0</v>
      </c>
      <c r="D3" s="152" t="str">
        <f>'2-1提出書類'!A4</f>
        <v>道路改良工事（大門１号幹線・６－１）</v>
      </c>
      <c r="E3" s="281"/>
      <c r="F3" s="281"/>
    </row>
    <row r="4" spans="1:8" s="4" customFormat="1" ht="27" customHeight="1" x14ac:dyDescent="0.2">
      <c r="A4" s="90"/>
      <c r="B4" s="90"/>
      <c r="C4" s="2" t="s">
        <v>2</v>
      </c>
      <c r="D4" s="140"/>
      <c r="E4" s="281"/>
      <c r="F4" s="281"/>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85" t="s">
        <v>123</v>
      </c>
      <c r="B8" s="286"/>
      <c r="C8" s="447" t="s">
        <v>134</v>
      </c>
      <c r="D8" s="448"/>
    </row>
    <row r="9" spans="1:8" ht="30" customHeight="1" x14ac:dyDescent="0.2">
      <c r="A9" s="287" t="s">
        <v>75</v>
      </c>
      <c r="B9" s="73" t="s">
        <v>128</v>
      </c>
      <c r="C9" s="282"/>
      <c r="D9" s="283"/>
    </row>
    <row r="10" spans="1:8" ht="30" customHeight="1" x14ac:dyDescent="0.2">
      <c r="A10" s="288"/>
      <c r="B10" s="95" t="s">
        <v>76</v>
      </c>
      <c r="C10" s="290"/>
      <c r="D10" s="291"/>
    </row>
    <row r="11" spans="1:8" ht="30" customHeight="1" x14ac:dyDescent="0.2">
      <c r="A11" s="288"/>
      <c r="B11" s="73" t="s">
        <v>77</v>
      </c>
      <c r="C11" s="282"/>
      <c r="D11" s="283"/>
    </row>
    <row r="12" spans="1:8" ht="30" customHeight="1" x14ac:dyDescent="0.2">
      <c r="A12" s="288"/>
      <c r="B12" s="73" t="s">
        <v>124</v>
      </c>
      <c r="C12" s="282" t="s">
        <v>125</v>
      </c>
      <c r="D12" s="283"/>
    </row>
    <row r="13" spans="1:8" ht="30" customHeight="1" x14ac:dyDescent="0.2">
      <c r="A13" s="288"/>
      <c r="B13" s="73" t="s">
        <v>5</v>
      </c>
      <c r="C13" s="74" t="s">
        <v>78</v>
      </c>
      <c r="D13" s="74"/>
    </row>
    <row r="14" spans="1:8" ht="30" customHeight="1" thickBot="1" x14ac:dyDescent="0.25">
      <c r="A14" s="289"/>
      <c r="B14" s="123" t="s">
        <v>79</v>
      </c>
      <c r="C14" s="146"/>
      <c r="D14" s="132" t="s">
        <v>165</v>
      </c>
    </row>
    <row r="15" spans="1:8" ht="30" customHeight="1" thickTop="1" x14ac:dyDescent="0.2">
      <c r="A15" s="287" t="s">
        <v>80</v>
      </c>
      <c r="B15" s="72" t="s">
        <v>128</v>
      </c>
      <c r="C15" s="293"/>
      <c r="D15" s="294"/>
    </row>
    <row r="16" spans="1:8" ht="30" customHeight="1" x14ac:dyDescent="0.2">
      <c r="A16" s="288"/>
      <c r="B16" s="95" t="s">
        <v>76</v>
      </c>
      <c r="C16" s="290"/>
      <c r="D16" s="291"/>
    </row>
    <row r="17" spans="1:4" ht="30" customHeight="1" x14ac:dyDescent="0.2">
      <c r="A17" s="288"/>
      <c r="B17" s="73" t="s">
        <v>77</v>
      </c>
      <c r="C17" s="282"/>
      <c r="D17" s="283"/>
    </row>
    <row r="18" spans="1:4" ht="30" customHeight="1" x14ac:dyDescent="0.2">
      <c r="A18" s="288"/>
      <c r="B18" s="73" t="s">
        <v>124</v>
      </c>
      <c r="C18" s="282" t="s">
        <v>125</v>
      </c>
      <c r="D18" s="283"/>
    </row>
    <row r="19" spans="1:4" ht="30" customHeight="1" x14ac:dyDescent="0.2">
      <c r="A19" s="288"/>
      <c r="B19" s="73" t="s">
        <v>5</v>
      </c>
      <c r="C19" s="74" t="s">
        <v>78</v>
      </c>
      <c r="D19" s="74"/>
    </row>
    <row r="20" spans="1:4" ht="30" customHeight="1" thickBot="1" x14ac:dyDescent="0.25">
      <c r="A20" s="289"/>
      <c r="B20" s="123" t="s">
        <v>79</v>
      </c>
      <c r="C20" s="144"/>
      <c r="D20" s="145" t="s">
        <v>165</v>
      </c>
    </row>
    <row r="21" spans="1:4" ht="30" customHeight="1" thickTop="1" x14ac:dyDescent="0.2">
      <c r="A21" s="287" t="s">
        <v>81</v>
      </c>
      <c r="B21" s="72" t="s">
        <v>128</v>
      </c>
      <c r="C21" s="282"/>
      <c r="D21" s="283"/>
    </row>
    <row r="22" spans="1:4" ht="30" customHeight="1" x14ac:dyDescent="0.2">
      <c r="A22" s="288"/>
      <c r="B22" s="95" t="s">
        <v>76</v>
      </c>
      <c r="C22" s="290"/>
      <c r="D22" s="291"/>
    </row>
    <row r="23" spans="1:4" ht="30" customHeight="1" x14ac:dyDescent="0.2">
      <c r="A23" s="288"/>
      <c r="B23" s="73" t="s">
        <v>77</v>
      </c>
      <c r="C23" s="282"/>
      <c r="D23" s="283"/>
    </row>
    <row r="24" spans="1:4" ht="30" customHeight="1" x14ac:dyDescent="0.2">
      <c r="A24" s="288"/>
      <c r="B24" s="73" t="s">
        <v>124</v>
      </c>
      <c r="C24" s="282" t="s">
        <v>125</v>
      </c>
      <c r="D24" s="283"/>
    </row>
    <row r="25" spans="1:4" ht="30" customHeight="1" x14ac:dyDescent="0.2">
      <c r="A25" s="288"/>
      <c r="B25" s="73" t="s">
        <v>5</v>
      </c>
      <c r="C25" s="74" t="s">
        <v>78</v>
      </c>
      <c r="D25" s="74"/>
    </row>
    <row r="26" spans="1:4" ht="30" customHeight="1" thickBot="1" x14ac:dyDescent="0.25">
      <c r="A26" s="289"/>
      <c r="B26" s="75" t="s">
        <v>79</v>
      </c>
      <c r="C26" s="144"/>
      <c r="D26" s="145" t="s">
        <v>165</v>
      </c>
    </row>
    <row r="27" spans="1:4" s="6" customFormat="1" ht="36" customHeight="1" thickTop="1" x14ac:dyDescent="0.2">
      <c r="A27" s="141" t="s">
        <v>104</v>
      </c>
      <c r="B27" s="280" t="s">
        <v>273</v>
      </c>
      <c r="C27" s="280"/>
      <c r="D27" s="280"/>
    </row>
    <row r="28" spans="1:4" s="6" customFormat="1" ht="36" customHeight="1" x14ac:dyDescent="0.2">
      <c r="A28" s="141" t="s">
        <v>9</v>
      </c>
      <c r="B28" s="292" t="s">
        <v>227</v>
      </c>
      <c r="C28" s="292"/>
      <c r="D28" s="292"/>
    </row>
    <row r="29" spans="1:4" s="6" customFormat="1" ht="36" customHeight="1" x14ac:dyDescent="0.2">
      <c r="A29" s="141" t="s">
        <v>129</v>
      </c>
      <c r="B29" s="280" t="s">
        <v>228</v>
      </c>
      <c r="C29" s="280"/>
      <c r="D29" s="280"/>
    </row>
    <row r="30" spans="1:4" ht="24" customHeight="1" x14ac:dyDescent="0.2">
      <c r="A30" s="141" t="s">
        <v>164</v>
      </c>
      <c r="B30" s="280" t="s">
        <v>229</v>
      </c>
      <c r="C30" s="280"/>
      <c r="D30" s="280"/>
    </row>
    <row r="35" spans="1:1" ht="39.75" customHeight="1" x14ac:dyDescent="0.2">
      <c r="A35" s="8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5" t="s">
        <v>187</v>
      </c>
      <c r="B1" s="295"/>
      <c r="C1" s="157"/>
      <c r="D1" s="157"/>
    </row>
    <row r="2" spans="1:7" ht="24" customHeight="1" x14ac:dyDescent="0.2">
      <c r="A2" s="296" t="s">
        <v>209</v>
      </c>
      <c r="B2" s="296"/>
      <c r="C2" s="296"/>
      <c r="D2" s="296"/>
      <c r="E2" s="296"/>
    </row>
    <row r="3" spans="1:7" ht="24" customHeight="1" x14ac:dyDescent="0.2">
      <c r="A3" s="158"/>
      <c r="B3" s="158"/>
      <c r="C3" s="158"/>
      <c r="D3" s="158"/>
      <c r="E3" s="158"/>
    </row>
    <row r="4" spans="1:7" s="4" customFormat="1" ht="36" customHeight="1" x14ac:dyDescent="0.2">
      <c r="A4" s="90"/>
      <c r="B4" s="90"/>
      <c r="C4" s="2" t="s">
        <v>0</v>
      </c>
      <c r="D4" s="297" t="str">
        <f>'2-1提出書類'!A4</f>
        <v>道路改良工事（大門１号幹線・６－１）</v>
      </c>
      <c r="E4" s="297"/>
      <c r="F4" s="281"/>
      <c r="G4" s="281"/>
    </row>
    <row r="5" spans="1:7" s="4" customFormat="1" ht="27" customHeight="1" x14ac:dyDescent="0.2">
      <c r="A5" s="90"/>
      <c r="B5" s="90"/>
      <c r="C5" s="2" t="s">
        <v>2</v>
      </c>
      <c r="D5" s="298"/>
      <c r="E5" s="298"/>
      <c r="F5" s="281"/>
      <c r="G5" s="281"/>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85" t="s">
        <v>208</v>
      </c>
      <c r="B8" s="286"/>
      <c r="C8" s="447" t="s">
        <v>134</v>
      </c>
      <c r="D8" s="449"/>
      <c r="E8" s="448"/>
    </row>
    <row r="9" spans="1:7" ht="30" customHeight="1" x14ac:dyDescent="0.2">
      <c r="A9" s="288" t="s">
        <v>210</v>
      </c>
      <c r="B9" s="95" t="s">
        <v>76</v>
      </c>
      <c r="C9" s="290"/>
      <c r="D9" s="301"/>
      <c r="E9" s="291"/>
    </row>
    <row r="10" spans="1:7" ht="30" customHeight="1" x14ac:dyDescent="0.2">
      <c r="A10" s="288"/>
      <c r="B10" s="73" t="s">
        <v>77</v>
      </c>
      <c r="C10" s="282"/>
      <c r="D10" s="302"/>
      <c r="E10" s="283"/>
    </row>
    <row r="11" spans="1:7" ht="30" customHeight="1" x14ac:dyDescent="0.2">
      <c r="A11" s="288"/>
      <c r="B11" s="73" t="s">
        <v>124</v>
      </c>
      <c r="C11" s="282" t="s">
        <v>125</v>
      </c>
      <c r="D11" s="302"/>
      <c r="E11" s="283"/>
    </row>
    <row r="12" spans="1:7" ht="30" customHeight="1" x14ac:dyDescent="0.2">
      <c r="A12" s="288"/>
      <c r="B12" s="73" t="s">
        <v>5</v>
      </c>
      <c r="C12" s="74" t="s">
        <v>78</v>
      </c>
      <c r="D12" s="74"/>
      <c r="E12" s="74"/>
    </row>
    <row r="13" spans="1:7" ht="30" customHeight="1" thickBot="1" x14ac:dyDescent="0.25">
      <c r="A13" s="289"/>
      <c r="B13" s="75" t="s">
        <v>174</v>
      </c>
      <c r="C13" s="299" t="s">
        <v>177</v>
      </c>
      <c r="D13" s="300"/>
      <c r="E13" s="161" t="s">
        <v>178</v>
      </c>
    </row>
    <row r="14" spans="1:7" s="6" customFormat="1" ht="36" customHeight="1" thickTop="1" x14ac:dyDescent="0.2">
      <c r="A14" s="141" t="s">
        <v>104</v>
      </c>
      <c r="B14" s="280" t="s">
        <v>274</v>
      </c>
      <c r="C14" s="280"/>
      <c r="D14" s="280"/>
      <c r="E14" s="280"/>
    </row>
    <row r="19" spans="1:1" ht="39.75" customHeight="1" x14ac:dyDescent="0.2">
      <c r="A19" s="15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31" t="s">
        <v>170</v>
      </c>
      <c r="B3" s="231"/>
      <c r="C3" s="231"/>
      <c r="D3" s="231"/>
      <c r="E3" s="231"/>
      <c r="F3" s="231"/>
      <c r="G3" s="231"/>
    </row>
    <row r="4" spans="1:7" ht="12" customHeight="1" x14ac:dyDescent="0.2"/>
    <row r="5" spans="1:7" s="4" customFormat="1" ht="27" customHeight="1" x14ac:dyDescent="0.2">
      <c r="B5" s="92"/>
      <c r="C5" s="2" t="s">
        <v>97</v>
      </c>
      <c r="E5" s="307" t="str">
        <f>'2-1提出書類'!A4</f>
        <v>道路改良工事（大門１号幹線・６－１）</v>
      </c>
      <c r="F5" s="307"/>
      <c r="G5" s="307"/>
    </row>
    <row r="6" spans="1:7" s="4" customFormat="1" ht="24" customHeight="1" x14ac:dyDescent="0.2">
      <c r="B6" s="90"/>
      <c r="C6" s="2" t="s">
        <v>98</v>
      </c>
      <c r="D6" s="93"/>
      <c r="E6" s="242"/>
      <c r="F6" s="242"/>
      <c r="G6" s="242"/>
    </row>
    <row r="7" spans="1:7" ht="24" customHeight="1" x14ac:dyDescent="0.2">
      <c r="B7" s="90"/>
      <c r="C7" s="2" t="s">
        <v>99</v>
      </c>
      <c r="D7" s="93"/>
      <c r="E7" s="242"/>
      <c r="F7" s="242"/>
      <c r="G7" s="242"/>
    </row>
    <row r="8" spans="1:7" ht="24" customHeight="1" x14ac:dyDescent="0.2">
      <c r="C8" s="2" t="s">
        <v>100</v>
      </c>
      <c r="D8" s="93"/>
      <c r="E8" s="242"/>
      <c r="F8" s="242"/>
      <c r="G8" s="242"/>
    </row>
    <row r="9" spans="1:7" s="173" customFormat="1" ht="24" customHeight="1" x14ac:dyDescent="0.2">
      <c r="C9" s="175" t="s">
        <v>216</v>
      </c>
      <c r="D9" s="93"/>
      <c r="E9" s="242"/>
      <c r="F9" s="242"/>
      <c r="G9" s="242"/>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11" t="str">
        <f>'2-1提出書類'!E21</f>
        <v>同種・同規模以上の工事とは、道路の新設又は改築に係る道路改良工事であって、最終契約金額が本工事の予定価格（消費税及び地方消費税相当額を除く。）以上の工事である。</v>
      </c>
      <c r="C12" s="312"/>
      <c r="D12" s="312"/>
      <c r="E12" s="312"/>
      <c r="F12" s="312"/>
      <c r="G12" s="313"/>
    </row>
    <row r="13" spans="1:7" s="133" customFormat="1" ht="45" customHeight="1" thickBot="1" x14ac:dyDescent="0.25">
      <c r="A13" s="135" t="s">
        <v>158</v>
      </c>
      <c r="B13" s="308" t="str">
        <f>'2-1提出書類'!E22</f>
        <v>同種・同規模の２倍以上の工事とは、上記工事の内、最終契約金額が本工事の予定価格（消費税及び地方消費税相当額を除く。）の２倍以上の工事である。</v>
      </c>
      <c r="C13" s="309"/>
      <c r="D13" s="309"/>
      <c r="E13" s="309"/>
      <c r="F13" s="309"/>
      <c r="G13" s="310"/>
    </row>
    <row r="14" spans="1:7" ht="30" customHeight="1" thickBot="1" x14ac:dyDescent="0.25">
      <c r="E14" s="2"/>
      <c r="F14" s="2"/>
    </row>
    <row r="15" spans="1:7" ht="30" customHeight="1" x14ac:dyDescent="0.2">
      <c r="A15" s="303" t="s">
        <v>3</v>
      </c>
      <c r="B15" s="164" t="s">
        <v>4</v>
      </c>
      <c r="C15" s="243" t="s">
        <v>156</v>
      </c>
      <c r="D15" s="244"/>
      <c r="E15" s="305" t="s">
        <v>6</v>
      </c>
      <c r="F15" s="305" t="s">
        <v>15</v>
      </c>
      <c r="G15" s="236" t="s">
        <v>7</v>
      </c>
    </row>
    <row r="16" spans="1:7" ht="30" customHeight="1" thickBot="1" x14ac:dyDescent="0.25">
      <c r="A16" s="304"/>
      <c r="B16" s="165" t="s">
        <v>93</v>
      </c>
      <c r="C16" s="314" t="s">
        <v>5</v>
      </c>
      <c r="D16" s="315"/>
      <c r="E16" s="306"/>
      <c r="F16" s="306"/>
      <c r="G16" s="237"/>
    </row>
    <row r="17" spans="1:7" ht="36" customHeight="1" x14ac:dyDescent="0.2">
      <c r="A17" s="316"/>
      <c r="B17" s="259"/>
      <c r="C17" s="267"/>
      <c r="D17" s="268"/>
      <c r="E17" s="263" t="s">
        <v>70</v>
      </c>
      <c r="F17" s="259" t="s">
        <v>16</v>
      </c>
      <c r="G17" s="64"/>
    </row>
    <row r="18" spans="1:7" ht="36" customHeight="1" x14ac:dyDescent="0.2">
      <c r="A18" s="317"/>
      <c r="B18" s="260"/>
      <c r="C18" s="269"/>
      <c r="D18" s="270"/>
      <c r="E18" s="264"/>
      <c r="F18" s="260"/>
      <c r="G18" s="65"/>
    </row>
    <row r="19" spans="1:7" ht="36" customHeight="1" x14ac:dyDescent="0.2">
      <c r="A19" s="317"/>
      <c r="B19" s="319"/>
      <c r="C19" s="122" t="s">
        <v>91</v>
      </c>
      <c r="D19" s="166" t="s">
        <v>94</v>
      </c>
      <c r="E19" s="265" t="s">
        <v>95</v>
      </c>
      <c r="F19" s="325" t="s">
        <v>17</v>
      </c>
      <c r="G19" s="66"/>
    </row>
    <row r="20" spans="1:7" ht="36" customHeight="1" x14ac:dyDescent="0.2">
      <c r="A20" s="318"/>
      <c r="B20" s="262"/>
      <c r="C20" s="136" t="s">
        <v>101</v>
      </c>
      <c r="D20" s="137" t="s">
        <v>102</v>
      </c>
      <c r="E20" s="320"/>
      <c r="F20" s="326"/>
      <c r="G20" s="138"/>
    </row>
    <row r="21" spans="1:7" s="167" customFormat="1" ht="36" customHeight="1" x14ac:dyDescent="0.2">
      <c r="A21" s="327" t="s">
        <v>161</v>
      </c>
      <c r="B21" s="328"/>
      <c r="C21" s="329" t="s">
        <v>163</v>
      </c>
      <c r="D21" s="330"/>
      <c r="E21" s="170" t="s">
        <v>162</v>
      </c>
      <c r="F21" s="321"/>
      <c r="G21" s="322"/>
    </row>
    <row r="22" spans="1:7" s="167" customFormat="1" ht="36" customHeight="1" x14ac:dyDescent="0.2">
      <c r="A22" s="251" t="s">
        <v>160</v>
      </c>
      <c r="B22" s="279"/>
      <c r="C22" s="229"/>
      <c r="D22" s="230"/>
      <c r="E22" s="169" t="s">
        <v>157</v>
      </c>
      <c r="F22" s="321"/>
      <c r="G22" s="322"/>
    </row>
    <row r="23" spans="1:7" s="167" customFormat="1" ht="36" customHeight="1" x14ac:dyDescent="0.2">
      <c r="A23" s="251" t="s">
        <v>214</v>
      </c>
      <c r="B23" s="174" t="s">
        <v>263</v>
      </c>
      <c r="C23" s="249"/>
      <c r="D23" s="250"/>
      <c r="E23" s="253"/>
      <c r="F23" s="321"/>
      <c r="G23" s="322"/>
    </row>
    <row r="24" spans="1:7" s="167" customFormat="1" ht="36" customHeight="1" x14ac:dyDescent="0.2">
      <c r="A24" s="251"/>
      <c r="B24" s="174" t="s">
        <v>264</v>
      </c>
      <c r="C24" s="249"/>
      <c r="D24" s="250"/>
      <c r="E24" s="253"/>
      <c r="F24" s="321"/>
      <c r="G24" s="322"/>
    </row>
    <row r="25" spans="1:7" s="167" customFormat="1" ht="36" customHeight="1" thickBot="1" x14ac:dyDescent="0.25">
      <c r="A25" s="252"/>
      <c r="B25" s="168" t="s">
        <v>265</v>
      </c>
      <c r="C25" s="271"/>
      <c r="D25" s="272"/>
      <c r="E25" s="254"/>
      <c r="F25" s="323"/>
      <c r="G25" s="324"/>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55" t="s">
        <v>231</v>
      </c>
      <c r="C29" s="255"/>
      <c r="D29" s="255"/>
      <c r="E29" s="255"/>
      <c r="F29" s="255"/>
      <c r="G29" s="255"/>
    </row>
    <row r="30" spans="1:7" s="6" customFormat="1" ht="24" customHeight="1" x14ac:dyDescent="0.2">
      <c r="B30" s="255"/>
      <c r="C30" s="255"/>
      <c r="D30" s="255"/>
      <c r="E30" s="255"/>
      <c r="F30" s="255"/>
      <c r="G30" s="25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55" t="s">
        <v>233</v>
      </c>
      <c r="C33" s="255"/>
      <c r="D33" s="255"/>
      <c r="E33" s="255"/>
      <c r="F33" s="255"/>
      <c r="G33" s="255"/>
    </row>
    <row r="34" spans="1:7" ht="15" customHeight="1" x14ac:dyDescent="0.2">
      <c r="A34" s="5" t="s">
        <v>167</v>
      </c>
      <c r="B34" s="255" t="s">
        <v>234</v>
      </c>
      <c r="C34" s="255"/>
      <c r="D34" s="255"/>
      <c r="E34" s="255"/>
      <c r="F34" s="255"/>
      <c r="G34" s="255"/>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4" t="s">
        <v>189</v>
      </c>
      <c r="B1" s="284"/>
      <c r="C1" s="70"/>
    </row>
    <row r="2" spans="1:4" ht="9" customHeight="1" x14ac:dyDescent="0.2">
      <c r="A2" s="70"/>
      <c r="B2" s="70"/>
      <c r="C2" s="70"/>
    </row>
    <row r="3" spans="1:4" ht="27" customHeight="1" x14ac:dyDescent="0.2">
      <c r="A3" s="296" t="s">
        <v>103</v>
      </c>
      <c r="B3" s="296"/>
      <c r="C3" s="296"/>
      <c r="D3" s="296"/>
    </row>
    <row r="4" spans="1:4" ht="27" customHeight="1" x14ac:dyDescent="0.2">
      <c r="A4" s="16"/>
      <c r="B4" s="16"/>
      <c r="C4" s="94" t="s">
        <v>0</v>
      </c>
      <c r="D4" s="153" t="str">
        <f>'2-1提出書類'!A4</f>
        <v>道路改良工事（大門１号幹線・６－１）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34" t="s">
        <v>74</v>
      </c>
      <c r="B7" s="334"/>
      <c r="C7" s="332"/>
      <c r="D7" s="333"/>
    </row>
    <row r="8" spans="1:4" s="133" customFormat="1" ht="24" customHeight="1" thickTop="1" thickBot="1" x14ac:dyDescent="0.25">
      <c r="A8" s="335" t="s">
        <v>166</v>
      </c>
      <c r="B8" s="336"/>
      <c r="C8" s="131" t="str">
        <f>IF(C15="","",ROUND(AVERAGE(C15,C21,C27),1))</f>
        <v/>
      </c>
      <c r="D8" s="151" t="s">
        <v>165</v>
      </c>
    </row>
    <row r="9" spans="1:4" s="133" customFormat="1" ht="24" customHeight="1" thickTop="1" x14ac:dyDescent="0.2">
      <c r="A9" s="285" t="s">
        <v>123</v>
      </c>
      <c r="B9" s="286"/>
      <c r="C9" s="447" t="s">
        <v>134</v>
      </c>
      <c r="D9" s="448"/>
    </row>
    <row r="10" spans="1:4" s="133" customFormat="1" ht="27" customHeight="1" x14ac:dyDescent="0.2">
      <c r="A10" s="287" t="s">
        <v>75</v>
      </c>
      <c r="B10" s="73" t="s">
        <v>128</v>
      </c>
      <c r="C10" s="282"/>
      <c r="D10" s="283"/>
    </row>
    <row r="11" spans="1:4" s="133" customFormat="1" ht="27" customHeight="1" x14ac:dyDescent="0.2">
      <c r="A11" s="288"/>
      <c r="B11" s="95" t="s">
        <v>76</v>
      </c>
      <c r="C11" s="290"/>
      <c r="D11" s="291"/>
    </row>
    <row r="12" spans="1:4" s="133" customFormat="1" ht="27" customHeight="1" x14ac:dyDescent="0.2">
      <c r="A12" s="288"/>
      <c r="B12" s="73" t="s">
        <v>77</v>
      </c>
      <c r="C12" s="282"/>
      <c r="D12" s="283"/>
    </row>
    <row r="13" spans="1:4" s="133" customFormat="1" ht="27" customHeight="1" x14ac:dyDescent="0.2">
      <c r="A13" s="288"/>
      <c r="B13" s="73" t="s">
        <v>124</v>
      </c>
      <c r="C13" s="282" t="s">
        <v>125</v>
      </c>
      <c r="D13" s="283"/>
    </row>
    <row r="14" spans="1:4" s="133" customFormat="1" ht="27" customHeight="1" x14ac:dyDescent="0.2">
      <c r="A14" s="288"/>
      <c r="B14" s="73" t="s">
        <v>5</v>
      </c>
      <c r="C14" s="74" t="s">
        <v>78</v>
      </c>
      <c r="D14" s="74"/>
    </row>
    <row r="15" spans="1:4" s="133" customFormat="1" ht="27" customHeight="1" thickBot="1" x14ac:dyDescent="0.25">
      <c r="A15" s="289"/>
      <c r="B15" s="123" t="s">
        <v>79</v>
      </c>
      <c r="C15" s="146"/>
      <c r="D15" s="132" t="s">
        <v>165</v>
      </c>
    </row>
    <row r="16" spans="1:4" s="133" customFormat="1" ht="27" customHeight="1" thickTop="1" x14ac:dyDescent="0.2">
      <c r="A16" s="287" t="s">
        <v>80</v>
      </c>
      <c r="B16" s="72" t="s">
        <v>128</v>
      </c>
      <c r="C16" s="293"/>
      <c r="D16" s="294"/>
    </row>
    <row r="17" spans="1:7" s="133" customFormat="1" ht="27" customHeight="1" x14ac:dyDescent="0.2">
      <c r="A17" s="288"/>
      <c r="B17" s="95" t="s">
        <v>76</v>
      </c>
      <c r="C17" s="290"/>
      <c r="D17" s="291"/>
    </row>
    <row r="18" spans="1:7" s="133" customFormat="1" ht="27" customHeight="1" x14ac:dyDescent="0.2">
      <c r="A18" s="288"/>
      <c r="B18" s="73" t="s">
        <v>77</v>
      </c>
      <c r="C18" s="282"/>
      <c r="D18" s="283"/>
    </row>
    <row r="19" spans="1:7" s="133" customFormat="1" ht="27" customHeight="1" x14ac:dyDescent="0.2">
      <c r="A19" s="288"/>
      <c r="B19" s="73" t="s">
        <v>124</v>
      </c>
      <c r="C19" s="282" t="s">
        <v>125</v>
      </c>
      <c r="D19" s="283"/>
    </row>
    <row r="20" spans="1:7" s="133" customFormat="1" ht="27" customHeight="1" x14ac:dyDescent="0.2">
      <c r="A20" s="288"/>
      <c r="B20" s="73" t="s">
        <v>5</v>
      </c>
      <c r="C20" s="74" t="s">
        <v>78</v>
      </c>
      <c r="D20" s="74"/>
    </row>
    <row r="21" spans="1:7" s="133" customFormat="1" ht="27" customHeight="1" thickBot="1" x14ac:dyDescent="0.25">
      <c r="A21" s="289"/>
      <c r="B21" s="123" t="s">
        <v>79</v>
      </c>
      <c r="C21" s="144"/>
      <c r="D21" s="145" t="s">
        <v>165</v>
      </c>
    </row>
    <row r="22" spans="1:7" s="133" customFormat="1" ht="27" customHeight="1" thickTop="1" x14ac:dyDescent="0.2">
      <c r="A22" s="287" t="s">
        <v>81</v>
      </c>
      <c r="B22" s="72" t="s">
        <v>128</v>
      </c>
      <c r="C22" s="282"/>
      <c r="D22" s="283"/>
    </row>
    <row r="23" spans="1:7" s="133" customFormat="1" ht="27" customHeight="1" x14ac:dyDescent="0.2">
      <c r="A23" s="288"/>
      <c r="B23" s="95" t="s">
        <v>76</v>
      </c>
      <c r="C23" s="290"/>
      <c r="D23" s="291"/>
    </row>
    <row r="24" spans="1:7" s="133" customFormat="1" ht="27" customHeight="1" x14ac:dyDescent="0.2">
      <c r="A24" s="288"/>
      <c r="B24" s="73" t="s">
        <v>77</v>
      </c>
      <c r="C24" s="282"/>
      <c r="D24" s="283"/>
    </row>
    <row r="25" spans="1:7" s="133" customFormat="1" ht="27" customHeight="1" x14ac:dyDescent="0.2">
      <c r="A25" s="288"/>
      <c r="B25" s="73" t="s">
        <v>124</v>
      </c>
      <c r="C25" s="282" t="s">
        <v>125</v>
      </c>
      <c r="D25" s="283"/>
    </row>
    <row r="26" spans="1:7" s="133" customFormat="1" ht="27" customHeight="1" x14ac:dyDescent="0.2">
      <c r="A26" s="288"/>
      <c r="B26" s="73" t="s">
        <v>5</v>
      </c>
      <c r="C26" s="74" t="s">
        <v>78</v>
      </c>
      <c r="D26" s="74"/>
    </row>
    <row r="27" spans="1:7" s="133" customFormat="1" ht="27" customHeight="1" thickBot="1" x14ac:dyDescent="0.25">
      <c r="A27" s="289"/>
      <c r="B27" s="75" t="s">
        <v>79</v>
      </c>
      <c r="C27" s="144"/>
      <c r="D27" s="145" t="s">
        <v>165</v>
      </c>
    </row>
    <row r="28" spans="1:7" ht="12" customHeight="1" thickTop="1" x14ac:dyDescent="0.2"/>
    <row r="29" spans="1:7" s="6" customFormat="1" ht="36" customHeight="1" x14ac:dyDescent="0.2">
      <c r="A29" s="141" t="s">
        <v>104</v>
      </c>
      <c r="B29" s="280" t="s">
        <v>275</v>
      </c>
      <c r="C29" s="280"/>
      <c r="D29" s="280"/>
    </row>
    <row r="30" spans="1:7" s="6" customFormat="1" ht="36" customHeight="1" x14ac:dyDescent="0.2">
      <c r="A30" s="141" t="s">
        <v>9</v>
      </c>
      <c r="B30" s="292" t="s">
        <v>235</v>
      </c>
      <c r="C30" s="292"/>
      <c r="D30" s="292"/>
    </row>
    <row r="31" spans="1:7" s="6" customFormat="1" ht="36" customHeight="1" x14ac:dyDescent="0.2">
      <c r="A31" s="141" t="s">
        <v>129</v>
      </c>
      <c r="B31" s="280" t="s">
        <v>236</v>
      </c>
      <c r="C31" s="280"/>
      <c r="D31" s="280"/>
    </row>
    <row r="32" spans="1:7" s="133" customFormat="1" ht="15" customHeight="1" x14ac:dyDescent="0.2">
      <c r="A32" s="141" t="s">
        <v>11</v>
      </c>
      <c r="B32" s="331" t="s">
        <v>237</v>
      </c>
      <c r="C32" s="331"/>
      <c r="D32" s="331"/>
      <c r="E32" s="176"/>
      <c r="F32" s="176"/>
      <c r="G32" s="176"/>
    </row>
    <row r="33" spans="1:7" s="133" customFormat="1" ht="24" customHeight="1" x14ac:dyDescent="0.2">
      <c r="A33" s="141" t="s">
        <v>12</v>
      </c>
      <c r="B33" s="255" t="s">
        <v>238</v>
      </c>
      <c r="C33" s="255"/>
      <c r="D33" s="255"/>
      <c r="E33" s="255"/>
      <c r="F33" s="255"/>
      <c r="G33" s="255"/>
    </row>
    <row r="34" spans="1:7" x14ac:dyDescent="0.2">
      <c r="A34" s="62"/>
      <c r="B34" s="62"/>
      <c r="C34" s="62"/>
      <c r="D34" s="62"/>
    </row>
    <row r="40" spans="1:7" ht="39.75" customHeight="1" x14ac:dyDescent="0.2">
      <c r="A40" s="8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31" t="s">
        <v>89</v>
      </c>
      <c r="B3" s="231"/>
      <c r="C3" s="231"/>
      <c r="D3" s="231"/>
      <c r="E3" s="231"/>
      <c r="F3" s="231"/>
      <c r="G3" s="231"/>
      <c r="H3" s="231"/>
      <c r="I3" s="231"/>
    </row>
    <row r="4" spans="1:9" ht="12" customHeight="1" x14ac:dyDescent="0.2">
      <c r="A4" s="1"/>
      <c r="B4" s="1"/>
      <c r="C4" s="1"/>
      <c r="D4" s="1"/>
      <c r="E4" s="1"/>
      <c r="F4" s="1"/>
      <c r="G4" s="1"/>
      <c r="H4" s="1"/>
      <c r="I4" s="1"/>
    </row>
    <row r="5" spans="1:9" ht="27" customHeight="1" x14ac:dyDescent="0.2">
      <c r="A5" s="338" t="s">
        <v>266</v>
      </c>
      <c r="B5" s="339"/>
      <c r="C5" s="339"/>
      <c r="D5" s="340"/>
      <c r="E5" s="2" t="s">
        <v>0</v>
      </c>
      <c r="F5" s="353" t="str">
        <f>'2-1提出書類'!A4</f>
        <v>道路改良工事（大門１号幹線・６－１）</v>
      </c>
      <c r="G5" s="353"/>
      <c r="H5" s="353"/>
      <c r="I5" s="353"/>
    </row>
    <row r="6" spans="1:9" ht="24" customHeight="1" x14ac:dyDescent="0.2">
      <c r="A6" s="341"/>
      <c r="B6" s="342"/>
      <c r="C6" s="342"/>
      <c r="D6" s="343"/>
      <c r="E6" s="2" t="s">
        <v>2</v>
      </c>
      <c r="F6" s="337"/>
      <c r="G6" s="337"/>
      <c r="H6" s="337"/>
      <c r="I6" s="337"/>
    </row>
    <row r="7" spans="1:9" ht="24" customHeight="1" x14ac:dyDescent="0.2">
      <c r="A7" s="344"/>
      <c r="B7" s="345"/>
      <c r="C7" s="345"/>
      <c r="D7" s="346"/>
      <c r="E7" s="5" t="s">
        <v>14</v>
      </c>
      <c r="F7" s="337"/>
      <c r="G7" s="337"/>
      <c r="H7" s="337"/>
      <c r="I7" s="337"/>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47"/>
      <c r="B56" s="348"/>
      <c r="C56" s="348"/>
      <c r="D56" s="348"/>
      <c r="E56" s="348"/>
      <c r="F56" s="348"/>
      <c r="G56" s="348"/>
      <c r="H56" s="348"/>
      <c r="I56" s="349"/>
    </row>
    <row r="57" spans="1:9" s="6" customFormat="1" ht="10.8" x14ac:dyDescent="0.2">
      <c r="A57" s="350"/>
      <c r="B57" s="351"/>
      <c r="C57" s="351"/>
      <c r="D57" s="351"/>
      <c r="E57" s="351"/>
      <c r="F57" s="351"/>
      <c r="G57" s="351"/>
      <c r="H57" s="351"/>
      <c r="I57" s="3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5" t="s">
        <v>239</v>
      </c>
      <c r="B1" s="355"/>
    </row>
    <row r="2" spans="1:2" ht="42" customHeight="1" x14ac:dyDescent="0.2">
      <c r="A2" s="354" t="s">
        <v>82</v>
      </c>
      <c r="B2" s="354"/>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5" t="s">
        <v>190</v>
      </c>
      <c r="B1" s="295"/>
      <c r="C1" s="157"/>
      <c r="D1" s="157"/>
    </row>
    <row r="2" spans="1:7" ht="24" customHeight="1" x14ac:dyDescent="0.2">
      <c r="A2" s="296" t="s">
        <v>211</v>
      </c>
      <c r="B2" s="296"/>
      <c r="C2" s="296"/>
      <c r="D2" s="296"/>
      <c r="E2" s="296"/>
    </row>
    <row r="3" spans="1:7" ht="24" customHeight="1" x14ac:dyDescent="0.2">
      <c r="A3" s="158"/>
      <c r="B3" s="158"/>
      <c r="C3" s="158"/>
      <c r="D3" s="158"/>
      <c r="E3" s="158"/>
    </row>
    <row r="4" spans="1:7" s="4" customFormat="1" ht="36" customHeight="1" x14ac:dyDescent="0.2">
      <c r="A4" s="90"/>
      <c r="B4" s="90"/>
      <c r="C4" s="2" t="s">
        <v>0</v>
      </c>
      <c r="D4" s="356" t="str">
        <f>'2-1提出書類'!A4</f>
        <v>道路改良工事（大門１号幹線・６－１）</v>
      </c>
      <c r="E4" s="356"/>
      <c r="F4" s="281"/>
      <c r="G4" s="281"/>
    </row>
    <row r="5" spans="1:7" s="4" customFormat="1" ht="27" customHeight="1" x14ac:dyDescent="0.2">
      <c r="A5" s="90"/>
      <c r="B5" s="90"/>
      <c r="C5" s="2" t="s">
        <v>2</v>
      </c>
      <c r="D5" s="298"/>
      <c r="E5" s="298"/>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4" t="s">
        <v>74</v>
      </c>
      <c r="B8" s="334"/>
      <c r="C8" s="332"/>
      <c r="D8" s="357"/>
      <c r="E8" s="333"/>
    </row>
    <row r="9" spans="1:7" ht="30" customHeight="1" thickTop="1" x14ac:dyDescent="0.2">
      <c r="A9" s="285" t="s">
        <v>208</v>
      </c>
      <c r="B9" s="286"/>
      <c r="C9" s="447" t="s">
        <v>134</v>
      </c>
      <c r="D9" s="449"/>
      <c r="E9" s="448"/>
    </row>
    <row r="10" spans="1:7" ht="30" customHeight="1" x14ac:dyDescent="0.2">
      <c r="A10" s="288" t="s">
        <v>175</v>
      </c>
      <c r="B10" s="95" t="s">
        <v>76</v>
      </c>
      <c r="C10" s="290"/>
      <c r="D10" s="301"/>
      <c r="E10" s="291"/>
    </row>
    <row r="11" spans="1:7" ht="30" customHeight="1" x14ac:dyDescent="0.2">
      <c r="A11" s="288"/>
      <c r="B11" s="73" t="s">
        <v>77</v>
      </c>
      <c r="C11" s="282"/>
      <c r="D11" s="302"/>
      <c r="E11" s="283"/>
    </row>
    <row r="12" spans="1:7" ht="30" customHeight="1" x14ac:dyDescent="0.2">
      <c r="A12" s="288"/>
      <c r="B12" s="73" t="s">
        <v>124</v>
      </c>
      <c r="C12" s="282" t="s">
        <v>125</v>
      </c>
      <c r="D12" s="302"/>
      <c r="E12" s="283"/>
    </row>
    <row r="13" spans="1:7" ht="30" customHeight="1" x14ac:dyDescent="0.2">
      <c r="A13" s="288"/>
      <c r="B13" s="73" t="s">
        <v>5</v>
      </c>
      <c r="C13" s="74" t="s">
        <v>78</v>
      </c>
      <c r="D13" s="74"/>
      <c r="E13" s="74"/>
    </row>
    <row r="14" spans="1:7" ht="30" customHeight="1" thickBot="1" x14ac:dyDescent="0.25">
      <c r="A14" s="289"/>
      <c r="B14" s="75" t="s">
        <v>174</v>
      </c>
      <c r="C14" s="299" t="s">
        <v>177</v>
      </c>
      <c r="D14" s="300"/>
      <c r="E14" s="161" t="s">
        <v>178</v>
      </c>
    </row>
    <row r="15" spans="1:7" ht="30" customHeight="1" thickTop="1" x14ac:dyDescent="0.2">
      <c r="A15" s="288" t="s">
        <v>176</v>
      </c>
      <c r="B15" s="95" t="s">
        <v>76</v>
      </c>
      <c r="C15" s="290"/>
      <c r="D15" s="301"/>
      <c r="E15" s="291"/>
    </row>
    <row r="16" spans="1:7" ht="30" customHeight="1" x14ac:dyDescent="0.2">
      <c r="A16" s="288"/>
      <c r="B16" s="73" t="s">
        <v>77</v>
      </c>
      <c r="C16" s="282"/>
      <c r="D16" s="302"/>
      <c r="E16" s="283"/>
    </row>
    <row r="17" spans="1:5" ht="30" customHeight="1" x14ac:dyDescent="0.2">
      <c r="A17" s="288"/>
      <c r="B17" s="73" t="s">
        <v>124</v>
      </c>
      <c r="C17" s="282" t="s">
        <v>125</v>
      </c>
      <c r="D17" s="302"/>
      <c r="E17" s="283"/>
    </row>
    <row r="18" spans="1:5" ht="30" customHeight="1" x14ac:dyDescent="0.2">
      <c r="A18" s="288"/>
      <c r="B18" s="73" t="s">
        <v>5</v>
      </c>
      <c r="C18" s="74" t="s">
        <v>78</v>
      </c>
      <c r="D18" s="74"/>
      <c r="E18" s="74"/>
    </row>
    <row r="19" spans="1:5" ht="30" customHeight="1" thickBot="1" x14ac:dyDescent="0.25">
      <c r="A19" s="289"/>
      <c r="B19" s="75" t="s">
        <v>174</v>
      </c>
      <c r="C19" s="299" t="s">
        <v>177</v>
      </c>
      <c r="D19" s="300"/>
      <c r="E19" s="161" t="s">
        <v>178</v>
      </c>
    </row>
    <row r="20" spans="1:5" s="6" customFormat="1" ht="36" customHeight="1" thickTop="1" x14ac:dyDescent="0.2">
      <c r="A20" s="141" t="s">
        <v>104</v>
      </c>
      <c r="B20" s="280" t="s">
        <v>276</v>
      </c>
      <c r="C20" s="280"/>
      <c r="D20" s="280"/>
      <c r="E20" s="280"/>
    </row>
    <row r="25" spans="1:5" ht="39.75" customHeight="1" x14ac:dyDescent="0.2">
      <c r="A25" s="15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5" t="s">
        <v>191</v>
      </c>
      <c r="B1" s="295"/>
      <c r="C1" s="157"/>
      <c r="D1" s="157"/>
    </row>
    <row r="2" spans="1:7" ht="24" customHeight="1" x14ac:dyDescent="0.2">
      <c r="A2" s="296" t="s">
        <v>180</v>
      </c>
      <c r="B2" s="296"/>
      <c r="C2" s="296"/>
      <c r="D2" s="296"/>
      <c r="E2" s="296"/>
    </row>
    <row r="3" spans="1:7" ht="24" customHeight="1" x14ac:dyDescent="0.2">
      <c r="A3" s="158"/>
      <c r="B3" s="158"/>
      <c r="C3" s="158"/>
      <c r="D3" s="158"/>
      <c r="E3" s="158"/>
    </row>
    <row r="4" spans="1:7" s="4" customFormat="1" ht="36" customHeight="1" x14ac:dyDescent="0.2">
      <c r="A4" s="90"/>
      <c r="B4" s="90"/>
      <c r="C4" s="2" t="s">
        <v>0</v>
      </c>
      <c r="D4" s="297" t="str">
        <f>'2-1提出書類'!A4</f>
        <v>道路改良工事（大門１号幹線・６－１）</v>
      </c>
      <c r="E4" s="297"/>
      <c r="F4" s="281"/>
      <c r="G4" s="281"/>
    </row>
    <row r="5" spans="1:7" s="4" customFormat="1" ht="27" customHeight="1" x14ac:dyDescent="0.2">
      <c r="A5" s="90"/>
      <c r="B5" s="90"/>
      <c r="C5" s="2" t="s">
        <v>2</v>
      </c>
      <c r="D5" s="298"/>
      <c r="E5" s="298"/>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59" t="s">
        <v>179</v>
      </c>
      <c r="B8" s="334"/>
      <c r="C8" s="334"/>
      <c r="D8" s="334"/>
      <c r="E8" s="334"/>
    </row>
    <row r="9" spans="1:7" ht="30" customHeight="1" thickTop="1" x14ac:dyDescent="0.2">
      <c r="A9" s="360" t="s">
        <v>184</v>
      </c>
      <c r="B9" s="360"/>
      <c r="C9" s="162" t="s">
        <v>182</v>
      </c>
      <c r="D9" s="163" t="s">
        <v>183</v>
      </c>
      <c r="E9" s="162" t="s">
        <v>181</v>
      </c>
    </row>
    <row r="10" spans="1:7" s="6" customFormat="1" ht="24" customHeight="1" x14ac:dyDescent="0.2">
      <c r="A10" s="141" t="s">
        <v>104</v>
      </c>
      <c r="B10" s="280" t="s">
        <v>242</v>
      </c>
      <c r="C10" s="280"/>
      <c r="D10" s="280"/>
      <c r="E10" s="280"/>
    </row>
    <row r="11" spans="1:7" ht="24" customHeight="1" x14ac:dyDescent="0.2">
      <c r="A11" s="159" t="s">
        <v>9</v>
      </c>
      <c r="B11" s="358" t="s">
        <v>243</v>
      </c>
      <c r="C11" s="358"/>
      <c r="D11" s="358"/>
      <c r="E11" s="358"/>
      <c r="F11" s="156"/>
      <c r="G11" s="156"/>
    </row>
    <row r="16" spans="1:7" ht="39.75" customHeight="1" x14ac:dyDescent="0.2">
      <c r="A16" s="15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31" t="s">
        <v>73</v>
      </c>
      <c r="B3" s="231"/>
      <c r="C3" s="231"/>
      <c r="D3" s="231"/>
      <c r="E3" s="231"/>
      <c r="F3" s="231"/>
      <c r="G3" s="231"/>
      <c r="H3" s="231"/>
      <c r="I3" s="231"/>
      <c r="J3" s="231"/>
      <c r="K3" s="231"/>
      <c r="L3" s="231"/>
    </row>
    <row r="4" spans="1:12" ht="52.5" customHeight="1" x14ac:dyDescent="0.2">
      <c r="A4" s="15" t="s">
        <v>246</v>
      </c>
      <c r="B4" s="17"/>
      <c r="C4" s="17"/>
      <c r="D4" s="17"/>
      <c r="E4" s="17"/>
      <c r="F4" s="17"/>
      <c r="G4" s="17"/>
      <c r="H4" s="17"/>
      <c r="I4" s="17"/>
      <c r="J4" s="17"/>
      <c r="K4" s="17"/>
      <c r="L4" s="17"/>
    </row>
    <row r="5" spans="1:12" ht="14.25" customHeight="1" x14ac:dyDescent="0.2">
      <c r="A5" s="409" t="s">
        <v>247</v>
      </c>
      <c r="B5" s="410"/>
      <c r="C5" s="410"/>
      <c r="D5" s="410"/>
      <c r="E5" s="410"/>
      <c r="F5" s="410"/>
      <c r="G5" s="410"/>
      <c r="H5" s="410"/>
      <c r="I5" s="410"/>
      <c r="J5" s="410"/>
      <c r="K5" s="410"/>
      <c r="L5" s="410"/>
    </row>
    <row r="6" spans="1:12" ht="14.25" customHeight="1" x14ac:dyDescent="0.2">
      <c r="A6" s="410"/>
      <c r="B6" s="410"/>
      <c r="C6" s="410"/>
      <c r="D6" s="410"/>
      <c r="E6" s="410"/>
      <c r="F6" s="410"/>
      <c r="G6" s="410"/>
      <c r="H6" s="410"/>
      <c r="I6" s="410"/>
      <c r="J6" s="410"/>
      <c r="K6" s="410"/>
      <c r="L6" s="410"/>
    </row>
    <row r="7" spans="1:12" x14ac:dyDescent="0.2">
      <c r="A7" s="411" t="s">
        <v>253</v>
      </c>
      <c r="B7" s="412"/>
      <c r="C7" s="412"/>
      <c r="D7" s="412"/>
      <c r="E7" s="412"/>
      <c r="F7" s="412"/>
      <c r="G7" s="412"/>
      <c r="H7" s="412"/>
      <c r="I7" s="412"/>
      <c r="J7" s="412"/>
      <c r="K7" s="412"/>
      <c r="L7" s="412"/>
    </row>
    <row r="8" spans="1:12" x14ac:dyDescent="0.2">
      <c r="A8" s="412"/>
      <c r="B8" s="412"/>
      <c r="C8" s="412"/>
      <c r="D8" s="412"/>
      <c r="E8" s="412"/>
      <c r="F8" s="412"/>
      <c r="G8" s="412"/>
      <c r="H8" s="412"/>
      <c r="I8" s="412"/>
      <c r="J8" s="412"/>
      <c r="K8" s="412"/>
      <c r="L8" s="412"/>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413" t="str">
        <f>'2-1提出書類'!A4</f>
        <v>道路改良工事（大門１号幹線・６－１）</v>
      </c>
      <c r="I10" s="413"/>
      <c r="J10" s="413"/>
      <c r="K10" s="413"/>
      <c r="L10" s="413"/>
    </row>
    <row r="11" spans="1:12" ht="24.9" customHeight="1" x14ac:dyDescent="0.2">
      <c r="A11" s="177"/>
      <c r="B11" s="177"/>
      <c r="C11" s="177"/>
      <c r="D11" s="177"/>
      <c r="E11" s="177"/>
      <c r="F11" s="177"/>
      <c r="G11" s="18" t="s">
        <v>19</v>
      </c>
      <c r="H11" s="337"/>
      <c r="I11" s="337"/>
      <c r="J11" s="337"/>
      <c r="K11" s="337"/>
      <c r="L11" s="337"/>
    </row>
    <row r="12" spans="1:12" ht="24.9" customHeight="1" x14ac:dyDescent="0.2">
      <c r="A12" s="177"/>
      <c r="B12" s="177"/>
      <c r="C12" s="177"/>
      <c r="D12" s="177"/>
      <c r="E12" s="177"/>
      <c r="F12" s="177"/>
      <c r="G12" s="18" t="s">
        <v>18</v>
      </c>
      <c r="H12" s="337"/>
      <c r="I12" s="337"/>
      <c r="J12" s="337"/>
      <c r="K12" s="337"/>
      <c r="L12" s="337"/>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84" t="s">
        <v>107</v>
      </c>
      <c r="C18" s="398"/>
      <c r="D18" s="383"/>
      <c r="E18" s="103">
        <v>0.2</v>
      </c>
      <c r="F18" s="399" t="s">
        <v>108</v>
      </c>
      <c r="G18" s="382"/>
      <c r="H18" s="382"/>
      <c r="I18" s="382"/>
      <c r="J18" s="382"/>
      <c r="K18" s="382"/>
      <c r="L18" s="383"/>
    </row>
    <row r="19" spans="1:12" ht="18.75" customHeight="1" x14ac:dyDescent="0.2">
      <c r="A19" s="14"/>
      <c r="B19" s="384" t="s">
        <v>109</v>
      </c>
      <c r="C19" s="400"/>
      <c r="D19" s="400"/>
      <c r="E19" s="374"/>
      <c r="F19" s="98"/>
      <c r="G19" s="98"/>
      <c r="H19" s="98"/>
      <c r="I19" s="98"/>
      <c r="J19" s="98"/>
      <c r="K19" s="98"/>
      <c r="L19" s="104"/>
    </row>
    <row r="20" spans="1:12" ht="48.75" customHeight="1" x14ac:dyDescent="0.2">
      <c r="A20" s="14"/>
      <c r="B20" s="105"/>
      <c r="C20" s="401" t="s">
        <v>110</v>
      </c>
      <c r="D20" s="402"/>
      <c r="E20" s="106"/>
      <c r="F20" s="403" t="s">
        <v>244</v>
      </c>
      <c r="G20" s="348"/>
      <c r="H20" s="348"/>
      <c r="I20" s="348"/>
      <c r="J20" s="348"/>
      <c r="K20" s="348"/>
      <c r="L20" s="349"/>
    </row>
    <row r="21" spans="1:12" ht="48.75" customHeight="1" thickBot="1" x14ac:dyDescent="0.25">
      <c r="A21" s="14"/>
      <c r="B21" s="107"/>
      <c r="C21" s="407" t="s">
        <v>111</v>
      </c>
      <c r="D21" s="408"/>
      <c r="E21" s="108"/>
      <c r="F21" s="404"/>
      <c r="G21" s="405"/>
      <c r="H21" s="405"/>
      <c r="I21" s="405"/>
      <c r="J21" s="405"/>
      <c r="K21" s="405"/>
      <c r="L21" s="406"/>
    </row>
    <row r="22" spans="1:12" ht="30" customHeight="1" thickBot="1" x14ac:dyDescent="0.25">
      <c r="A22" s="14"/>
      <c r="B22" s="107"/>
      <c r="C22" s="365" t="s">
        <v>112</v>
      </c>
      <c r="D22" s="366"/>
      <c r="E22" s="109">
        <f>E20+E21*0.5</f>
        <v>0</v>
      </c>
      <c r="F22" s="381" t="s">
        <v>113</v>
      </c>
      <c r="G22" s="382"/>
      <c r="H22" s="382"/>
      <c r="I22" s="382"/>
      <c r="J22" s="382"/>
      <c r="K22" s="382"/>
      <c r="L22" s="383"/>
    </row>
    <row r="23" spans="1:12" ht="18.75" customHeight="1" x14ac:dyDescent="0.2">
      <c r="A23" s="14"/>
      <c r="B23" s="384" t="s">
        <v>114</v>
      </c>
      <c r="C23" s="371"/>
      <c r="D23" s="371"/>
      <c r="E23" s="385"/>
      <c r="F23" s="110"/>
      <c r="G23" s="110"/>
      <c r="H23" s="110"/>
      <c r="I23" s="110"/>
      <c r="J23" s="111"/>
      <c r="K23" s="111"/>
      <c r="L23" s="104"/>
    </row>
    <row r="24" spans="1:12" ht="41.25" customHeight="1" x14ac:dyDescent="0.2">
      <c r="A24" s="14"/>
      <c r="B24" s="105"/>
      <c r="C24" s="386" t="s">
        <v>254</v>
      </c>
      <c r="D24" s="112" t="s">
        <v>115</v>
      </c>
      <c r="E24" s="113"/>
      <c r="F24" s="389" t="s">
        <v>261</v>
      </c>
      <c r="G24" s="389"/>
      <c r="H24" s="389"/>
      <c r="I24" s="389"/>
      <c r="J24" s="389"/>
      <c r="K24" s="389"/>
      <c r="L24" s="390"/>
    </row>
    <row r="25" spans="1:12" ht="41.25" customHeight="1" x14ac:dyDescent="0.2">
      <c r="A25" s="14"/>
      <c r="B25" s="107"/>
      <c r="C25" s="387"/>
      <c r="D25" s="114" t="s">
        <v>255</v>
      </c>
      <c r="E25" s="115"/>
      <c r="F25" s="391"/>
      <c r="G25" s="391"/>
      <c r="H25" s="391"/>
      <c r="I25" s="391"/>
      <c r="J25" s="391"/>
      <c r="K25" s="391"/>
      <c r="L25" s="392"/>
    </row>
    <row r="26" spans="1:12" ht="41.25" customHeight="1" x14ac:dyDescent="0.2">
      <c r="A26" s="14"/>
      <c r="B26" s="107"/>
      <c r="C26" s="388"/>
      <c r="D26" s="116" t="s">
        <v>116</v>
      </c>
      <c r="E26" s="117"/>
      <c r="F26" s="391"/>
      <c r="G26" s="391"/>
      <c r="H26" s="391"/>
      <c r="I26" s="391"/>
      <c r="J26" s="391"/>
      <c r="K26" s="391"/>
      <c r="L26" s="392"/>
    </row>
    <row r="27" spans="1:12" ht="41.25" customHeight="1" x14ac:dyDescent="0.2">
      <c r="A27" s="14"/>
      <c r="B27" s="107"/>
      <c r="C27" s="395" t="s">
        <v>117</v>
      </c>
      <c r="D27" s="179" t="s">
        <v>118</v>
      </c>
      <c r="E27" s="106"/>
      <c r="F27" s="391"/>
      <c r="G27" s="391"/>
      <c r="H27" s="391"/>
      <c r="I27" s="391"/>
      <c r="J27" s="391"/>
      <c r="K27" s="391"/>
      <c r="L27" s="392"/>
    </row>
    <row r="28" spans="1:12" ht="41.25" customHeight="1" x14ac:dyDescent="0.2">
      <c r="A28" s="14"/>
      <c r="B28" s="107"/>
      <c r="C28" s="396"/>
      <c r="D28" s="180" t="s">
        <v>119</v>
      </c>
      <c r="E28" s="106"/>
      <c r="F28" s="391"/>
      <c r="G28" s="391"/>
      <c r="H28" s="391"/>
      <c r="I28" s="391"/>
      <c r="J28" s="391"/>
      <c r="K28" s="391"/>
      <c r="L28" s="392"/>
    </row>
    <row r="29" spans="1:12" ht="41.25" customHeight="1" x14ac:dyDescent="0.2">
      <c r="A29" s="14"/>
      <c r="B29" s="107"/>
      <c r="C29" s="396"/>
      <c r="D29" s="181" t="s">
        <v>262</v>
      </c>
      <c r="E29" s="106"/>
      <c r="F29" s="391"/>
      <c r="G29" s="391"/>
      <c r="H29" s="391"/>
      <c r="I29" s="391"/>
      <c r="J29" s="391"/>
      <c r="K29" s="391"/>
      <c r="L29" s="392"/>
    </row>
    <row r="30" spans="1:12" ht="41.25" customHeight="1" thickBot="1" x14ac:dyDescent="0.25">
      <c r="A30" s="14"/>
      <c r="B30" s="107"/>
      <c r="C30" s="397"/>
      <c r="D30" s="182" t="s">
        <v>256</v>
      </c>
      <c r="E30" s="106"/>
      <c r="F30" s="393"/>
      <c r="G30" s="393"/>
      <c r="H30" s="393"/>
      <c r="I30" s="393"/>
      <c r="J30" s="393"/>
      <c r="K30" s="393"/>
      <c r="L30" s="394"/>
    </row>
    <row r="31" spans="1:12" ht="20.100000000000001" customHeight="1" thickBot="1" x14ac:dyDescent="0.25">
      <c r="A31" s="14"/>
      <c r="B31" s="107"/>
      <c r="C31" s="365" t="s">
        <v>120</v>
      </c>
      <c r="D31" s="366"/>
      <c r="E31" s="109">
        <f>(E24*2)+((E28+E30)*0.5)+E25+E26+E27+E29</f>
        <v>0</v>
      </c>
      <c r="F31" s="367" t="s">
        <v>257</v>
      </c>
      <c r="G31" s="368"/>
      <c r="H31" s="368"/>
      <c r="I31" s="368"/>
      <c r="J31" s="368"/>
      <c r="K31" s="369"/>
      <c r="L31" s="368"/>
    </row>
    <row r="32" spans="1:12" ht="29.25" customHeight="1" x14ac:dyDescent="0.2">
      <c r="A32" s="14"/>
      <c r="B32" s="370" t="s">
        <v>121</v>
      </c>
      <c r="C32" s="371"/>
      <c r="D32" s="372"/>
      <c r="E32" s="376" t="str">
        <f>IF(E22=0," ",ROUND(E31/(E22-(ROUNDDOWN(E22*E18,0))),5))</f>
        <v xml:space="preserve"> </v>
      </c>
      <c r="F32" s="118" t="s">
        <v>258</v>
      </c>
      <c r="G32" s="119"/>
      <c r="H32" s="119"/>
      <c r="I32" s="119"/>
      <c r="J32" s="119"/>
      <c r="K32" s="118"/>
      <c r="L32" s="378" t="s">
        <v>259</v>
      </c>
    </row>
    <row r="33" spans="1:12" ht="29.25" customHeight="1" thickBot="1" x14ac:dyDescent="0.25">
      <c r="A33" s="14"/>
      <c r="B33" s="373"/>
      <c r="C33" s="374"/>
      <c r="D33" s="375"/>
      <c r="E33" s="377"/>
      <c r="F33" s="120"/>
      <c r="G33" s="379" t="s">
        <v>122</v>
      </c>
      <c r="H33" s="380"/>
      <c r="I33" s="380"/>
      <c r="J33" s="380"/>
      <c r="K33" s="380"/>
      <c r="L33" s="291"/>
    </row>
    <row r="34" spans="1:12" ht="20.100000000000001" customHeight="1" x14ac:dyDescent="0.2">
      <c r="A34" s="14"/>
      <c r="B34" s="121"/>
      <c r="C34" s="121"/>
      <c r="D34" s="121"/>
      <c r="E34" s="14"/>
      <c r="F34" s="14"/>
      <c r="G34" s="14"/>
      <c r="H34" s="14"/>
      <c r="I34" s="14"/>
      <c r="J34" s="63"/>
      <c r="K34" s="63"/>
      <c r="L34" s="14"/>
    </row>
    <row r="35" spans="1:12" ht="12" customHeight="1" x14ac:dyDescent="0.2">
      <c r="A35" s="361" t="s">
        <v>245</v>
      </c>
      <c r="B35" s="361"/>
      <c r="C35" s="361"/>
      <c r="D35" s="361"/>
      <c r="E35" s="361"/>
      <c r="F35" s="361"/>
      <c r="G35" s="361"/>
      <c r="H35" s="361"/>
      <c r="I35" s="361"/>
      <c r="J35" s="361"/>
      <c r="K35" s="361"/>
      <c r="L35" s="362"/>
    </row>
    <row r="36" spans="1:12" ht="12" customHeight="1" x14ac:dyDescent="0.2">
      <c r="A36" s="361"/>
      <c r="B36" s="361"/>
      <c r="C36" s="361"/>
      <c r="D36" s="361"/>
      <c r="E36" s="361"/>
      <c r="F36" s="361"/>
      <c r="G36" s="361"/>
      <c r="H36" s="361"/>
      <c r="I36" s="361"/>
      <c r="J36" s="361"/>
      <c r="K36" s="361"/>
      <c r="L36" s="362"/>
    </row>
    <row r="37" spans="1:12" ht="12" customHeight="1" x14ac:dyDescent="0.2">
      <c r="A37" s="361"/>
      <c r="B37" s="361"/>
      <c r="C37" s="361"/>
      <c r="D37" s="361"/>
      <c r="E37" s="361"/>
      <c r="F37" s="361"/>
      <c r="G37" s="361"/>
      <c r="H37" s="361"/>
      <c r="I37" s="361"/>
      <c r="J37" s="361"/>
      <c r="K37" s="361"/>
      <c r="L37" s="362"/>
    </row>
    <row r="38" spans="1:12" ht="12" customHeight="1" x14ac:dyDescent="0.2">
      <c r="A38" s="361"/>
      <c r="B38" s="361"/>
      <c r="C38" s="361"/>
      <c r="D38" s="361"/>
      <c r="E38" s="361"/>
      <c r="F38" s="361"/>
      <c r="G38" s="361"/>
      <c r="H38" s="361"/>
      <c r="I38" s="361"/>
      <c r="J38" s="361"/>
      <c r="K38" s="361"/>
      <c r="L38" s="362"/>
    </row>
    <row r="39" spans="1:12" ht="12" customHeight="1" x14ac:dyDescent="0.2">
      <c r="A39" s="363" t="s">
        <v>260</v>
      </c>
      <c r="B39" s="364"/>
      <c r="C39" s="364"/>
      <c r="D39" s="364"/>
      <c r="E39" s="364"/>
      <c r="F39" s="364"/>
      <c r="G39" s="364"/>
      <c r="H39" s="364"/>
      <c r="I39" s="364"/>
      <c r="J39" s="364"/>
      <c r="K39" s="364"/>
      <c r="L39" s="364"/>
    </row>
    <row r="40" spans="1:12" ht="12" customHeight="1" x14ac:dyDescent="0.2">
      <c r="A40" s="363"/>
      <c r="B40" s="364"/>
      <c r="C40" s="364"/>
      <c r="D40" s="364"/>
      <c r="E40" s="364"/>
      <c r="F40" s="364"/>
      <c r="G40" s="364"/>
      <c r="H40" s="364"/>
      <c r="I40" s="364"/>
      <c r="J40" s="364"/>
      <c r="K40" s="364"/>
      <c r="L40" s="364"/>
    </row>
    <row r="41" spans="1:12" ht="12" customHeight="1" x14ac:dyDescent="0.2">
      <c r="A41" s="364"/>
      <c r="B41" s="364"/>
      <c r="C41" s="364"/>
      <c r="D41" s="364"/>
      <c r="E41" s="364"/>
      <c r="F41" s="364"/>
      <c r="G41" s="364"/>
      <c r="H41" s="364"/>
      <c r="I41" s="364"/>
      <c r="J41" s="364"/>
      <c r="K41" s="364"/>
      <c r="L41" s="364"/>
    </row>
  </sheetData>
  <mergeCells count="26">
    <mergeCell ref="H12:L12"/>
    <mergeCell ref="A3:L3"/>
    <mergeCell ref="A5:L6"/>
    <mergeCell ref="A7:L8"/>
    <mergeCell ref="H10:L10"/>
    <mergeCell ref="H11:L11"/>
    <mergeCell ref="B18:D18"/>
    <mergeCell ref="F18:L18"/>
    <mergeCell ref="B19:E19"/>
    <mergeCell ref="C20:D20"/>
    <mergeCell ref="F20:L21"/>
    <mergeCell ref="C21:D21"/>
    <mergeCell ref="C22:D22"/>
    <mergeCell ref="F22:L22"/>
    <mergeCell ref="B23:E23"/>
    <mergeCell ref="C24:C26"/>
    <mergeCell ref="F24:L30"/>
    <mergeCell ref="C27:C30"/>
    <mergeCell ref="A35:L38"/>
    <mergeCell ref="A39:L41"/>
    <mergeCell ref="C31:D31"/>
    <mergeCell ref="F31:L31"/>
    <mergeCell ref="B32:D33"/>
    <mergeCell ref="E32:E33"/>
    <mergeCell ref="L32:L33"/>
    <mergeCell ref="G33:K33"/>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31" t="s">
        <v>185</v>
      </c>
      <c r="B4" s="231"/>
      <c r="C4" s="231"/>
      <c r="D4" s="231"/>
      <c r="E4" s="231"/>
      <c r="F4" s="231"/>
      <c r="G4" s="231"/>
      <c r="H4" s="231"/>
      <c r="I4" s="231"/>
    </row>
    <row r="5" spans="1:9" ht="21" customHeight="1" x14ac:dyDescent="0.2">
      <c r="A5" s="1"/>
      <c r="B5" s="1"/>
      <c r="C5" s="1"/>
      <c r="D5" s="1"/>
      <c r="E5" s="1"/>
      <c r="F5" s="1"/>
      <c r="G5" s="1"/>
      <c r="H5" s="1"/>
      <c r="I5" s="1"/>
    </row>
    <row r="6" spans="1:9" ht="30" customHeight="1" x14ac:dyDescent="0.2">
      <c r="A6" s="13"/>
      <c r="B6" s="13"/>
      <c r="C6" s="13"/>
      <c r="D6" s="13"/>
      <c r="E6" s="2" t="s">
        <v>0</v>
      </c>
      <c r="F6" s="431" t="str">
        <f>'2-1提出書類'!A4</f>
        <v>道路改良工事（大門１号幹線・６－１）</v>
      </c>
      <c r="G6" s="431"/>
      <c r="H6" s="431"/>
      <c r="I6" s="431"/>
    </row>
    <row r="7" spans="1:9" ht="30" customHeight="1" x14ac:dyDescent="0.2">
      <c r="A7" s="13"/>
      <c r="B7" s="13"/>
      <c r="C7" s="13"/>
      <c r="D7" s="13"/>
      <c r="E7" s="2" t="s">
        <v>2</v>
      </c>
      <c r="F7" s="337"/>
      <c r="G7" s="337"/>
      <c r="H7" s="337"/>
      <c r="I7" s="337"/>
    </row>
    <row r="8" spans="1:9" ht="15.6" customHeight="1" thickBot="1" x14ac:dyDescent="0.25">
      <c r="B8" s="3"/>
    </row>
    <row r="9" spans="1:9" s="133" customFormat="1" ht="30" customHeight="1" thickBot="1" x14ac:dyDescent="0.25">
      <c r="A9" s="432" t="s">
        <v>1</v>
      </c>
      <c r="B9" s="433"/>
      <c r="C9" s="433"/>
      <c r="D9" s="433" t="s">
        <v>13</v>
      </c>
      <c r="E9" s="433"/>
      <c r="F9" s="433"/>
      <c r="G9" s="433"/>
      <c r="H9" s="433"/>
      <c r="I9" s="434"/>
    </row>
    <row r="10" spans="1:9" s="133" customFormat="1" ht="27" customHeight="1" x14ac:dyDescent="0.2">
      <c r="A10" s="439" t="s">
        <v>148</v>
      </c>
      <c r="B10" s="440"/>
      <c r="C10" s="441"/>
      <c r="D10" s="435" t="s">
        <v>248</v>
      </c>
      <c r="E10" s="436"/>
      <c r="F10" s="436"/>
      <c r="G10" s="436"/>
      <c r="H10" s="436"/>
      <c r="I10" s="437"/>
    </row>
    <row r="11" spans="1:9" s="133" customFormat="1" ht="27" customHeight="1" x14ac:dyDescent="0.2">
      <c r="A11" s="442"/>
      <c r="B11" s="361"/>
      <c r="C11" s="443"/>
      <c r="D11" s="438"/>
      <c r="E11" s="424"/>
      <c r="F11" s="424"/>
      <c r="G11" s="424"/>
      <c r="H11" s="424"/>
      <c r="I11" s="425"/>
    </row>
    <row r="12" spans="1:9" s="133" customFormat="1" ht="27" customHeight="1" x14ac:dyDescent="0.2">
      <c r="A12" s="442"/>
      <c r="B12" s="361"/>
      <c r="C12" s="443"/>
      <c r="D12" s="427"/>
      <c r="E12" s="427"/>
      <c r="F12" s="427"/>
      <c r="G12" s="427"/>
      <c r="H12" s="427"/>
      <c r="I12" s="428"/>
    </row>
    <row r="13" spans="1:9" s="133" customFormat="1" ht="27" customHeight="1" x14ac:dyDescent="0.2">
      <c r="A13" s="442"/>
      <c r="B13" s="361"/>
      <c r="C13" s="443"/>
      <c r="D13" s="427"/>
      <c r="E13" s="427"/>
      <c r="F13" s="427"/>
      <c r="G13" s="427"/>
      <c r="H13" s="427"/>
      <c r="I13" s="428"/>
    </row>
    <row r="14" spans="1:9" s="133" customFormat="1" ht="27" customHeight="1" x14ac:dyDescent="0.2">
      <c r="A14" s="442"/>
      <c r="B14" s="361"/>
      <c r="C14" s="443"/>
      <c r="D14" s="423" t="s">
        <v>249</v>
      </c>
      <c r="E14" s="424"/>
      <c r="F14" s="424"/>
      <c r="G14" s="424"/>
      <c r="H14" s="424"/>
      <c r="I14" s="425"/>
    </row>
    <row r="15" spans="1:9" s="133" customFormat="1" ht="27" customHeight="1" x14ac:dyDescent="0.2">
      <c r="A15" s="442"/>
      <c r="B15" s="361"/>
      <c r="C15" s="443"/>
      <c r="D15" s="438"/>
      <c r="E15" s="424"/>
      <c r="F15" s="424"/>
      <c r="G15" s="424"/>
      <c r="H15" s="424"/>
      <c r="I15" s="425"/>
    </row>
    <row r="16" spans="1:9" s="133" customFormat="1" ht="27" customHeight="1" x14ac:dyDescent="0.2">
      <c r="A16" s="442"/>
      <c r="B16" s="361"/>
      <c r="C16" s="443"/>
      <c r="D16" s="427"/>
      <c r="E16" s="427"/>
      <c r="F16" s="427"/>
      <c r="G16" s="427"/>
      <c r="H16" s="427"/>
      <c r="I16" s="428"/>
    </row>
    <row r="17" spans="1:9" s="133" customFormat="1" ht="27" customHeight="1" x14ac:dyDescent="0.2">
      <c r="A17" s="442"/>
      <c r="B17" s="361"/>
      <c r="C17" s="443"/>
      <c r="D17" s="427"/>
      <c r="E17" s="427"/>
      <c r="F17" s="427"/>
      <c r="G17" s="427"/>
      <c r="H17" s="427"/>
      <c r="I17" s="428"/>
    </row>
    <row r="18" spans="1:9" s="133" customFormat="1" ht="24" customHeight="1" x14ac:dyDescent="0.2">
      <c r="A18" s="442"/>
      <c r="B18" s="361"/>
      <c r="C18" s="443"/>
      <c r="D18" s="423" t="s">
        <v>250</v>
      </c>
      <c r="E18" s="424"/>
      <c r="F18" s="424"/>
      <c r="G18" s="424"/>
      <c r="H18" s="424"/>
      <c r="I18" s="425"/>
    </row>
    <row r="19" spans="1:9" s="133" customFormat="1" ht="24" customHeight="1" x14ac:dyDescent="0.2">
      <c r="A19" s="442"/>
      <c r="B19" s="361"/>
      <c r="C19" s="443"/>
      <c r="D19" s="438"/>
      <c r="E19" s="424"/>
      <c r="F19" s="424"/>
      <c r="G19" s="424"/>
      <c r="H19" s="424"/>
      <c r="I19" s="425"/>
    </row>
    <row r="20" spans="1:9" s="133" customFormat="1" ht="24" customHeight="1" x14ac:dyDescent="0.2">
      <c r="A20" s="442"/>
      <c r="B20" s="361"/>
      <c r="C20" s="443"/>
      <c r="D20" s="427"/>
      <c r="E20" s="427"/>
      <c r="F20" s="427"/>
      <c r="G20" s="427"/>
      <c r="H20" s="427"/>
      <c r="I20" s="428"/>
    </row>
    <row r="21" spans="1:9" s="133" customFormat="1" ht="24" customHeight="1" x14ac:dyDescent="0.2">
      <c r="A21" s="442"/>
      <c r="B21" s="361"/>
      <c r="C21" s="443"/>
      <c r="D21" s="427"/>
      <c r="E21" s="427"/>
      <c r="F21" s="427"/>
      <c r="G21" s="427"/>
      <c r="H21" s="427"/>
      <c r="I21" s="428"/>
    </row>
    <row r="22" spans="1:9" s="133" customFormat="1" ht="24" customHeight="1" thickBot="1" x14ac:dyDescent="0.25">
      <c r="A22" s="444"/>
      <c r="B22" s="445"/>
      <c r="C22" s="446"/>
      <c r="D22" s="429"/>
      <c r="E22" s="429"/>
      <c r="F22" s="429"/>
      <c r="G22" s="429"/>
      <c r="H22" s="429"/>
      <c r="I22" s="430"/>
    </row>
    <row r="23" spans="1:9" s="133" customFormat="1" ht="34.950000000000003" customHeight="1" x14ac:dyDescent="0.2">
      <c r="A23" s="414" t="s">
        <v>69</v>
      </c>
      <c r="B23" s="415"/>
      <c r="C23" s="416"/>
      <c r="D23" s="423" t="s">
        <v>251</v>
      </c>
      <c r="E23" s="424"/>
      <c r="F23" s="424"/>
      <c r="G23" s="424"/>
      <c r="H23" s="424"/>
      <c r="I23" s="425"/>
    </row>
    <row r="24" spans="1:9" s="133" customFormat="1" ht="34.950000000000003" customHeight="1" x14ac:dyDescent="0.2">
      <c r="A24" s="417"/>
      <c r="B24" s="418"/>
      <c r="C24" s="419"/>
      <c r="D24" s="426"/>
      <c r="E24" s="427"/>
      <c r="F24" s="427"/>
      <c r="G24" s="427"/>
      <c r="H24" s="427"/>
      <c r="I24" s="428"/>
    </row>
    <row r="25" spans="1:9" s="133" customFormat="1" ht="34.950000000000003" customHeight="1" x14ac:dyDescent="0.2">
      <c r="A25" s="417"/>
      <c r="B25" s="418"/>
      <c r="C25" s="419"/>
      <c r="D25" s="427"/>
      <c r="E25" s="427"/>
      <c r="F25" s="427"/>
      <c r="G25" s="427"/>
      <c r="H25" s="427"/>
      <c r="I25" s="428"/>
    </row>
    <row r="26" spans="1:9" s="133" customFormat="1" ht="34.950000000000003" customHeight="1" x14ac:dyDescent="0.2">
      <c r="A26" s="417"/>
      <c r="B26" s="418"/>
      <c r="C26" s="419"/>
      <c r="D26" s="427"/>
      <c r="E26" s="427"/>
      <c r="F26" s="427"/>
      <c r="G26" s="427"/>
      <c r="H26" s="427"/>
      <c r="I26" s="428"/>
    </row>
    <row r="27" spans="1:9" s="133" customFormat="1" ht="34.950000000000003" customHeight="1" thickBot="1" x14ac:dyDescent="0.25">
      <c r="A27" s="420"/>
      <c r="B27" s="421"/>
      <c r="C27" s="422"/>
      <c r="D27" s="429"/>
      <c r="E27" s="429"/>
      <c r="F27" s="429"/>
      <c r="G27" s="429"/>
      <c r="H27" s="429"/>
      <c r="I27" s="430"/>
    </row>
    <row r="28" spans="1:9" s="171" customFormat="1" ht="22.95" customHeight="1" x14ac:dyDescent="0.2">
      <c r="A28" s="414" t="s">
        <v>186</v>
      </c>
      <c r="B28" s="415"/>
      <c r="C28" s="416"/>
      <c r="D28" s="423" t="s">
        <v>212</v>
      </c>
      <c r="E28" s="424"/>
      <c r="F28" s="424"/>
      <c r="G28" s="424"/>
      <c r="H28" s="424"/>
      <c r="I28" s="425"/>
    </row>
    <row r="29" spans="1:9" s="171" customFormat="1" ht="22.95" customHeight="1" x14ac:dyDescent="0.2">
      <c r="A29" s="417"/>
      <c r="B29" s="418"/>
      <c r="C29" s="419"/>
      <c r="D29" s="426"/>
      <c r="E29" s="427"/>
      <c r="F29" s="427"/>
      <c r="G29" s="427"/>
      <c r="H29" s="427"/>
      <c r="I29" s="428"/>
    </row>
    <row r="30" spans="1:9" s="171" customFormat="1" ht="22.95" customHeight="1" x14ac:dyDescent="0.2">
      <c r="A30" s="417"/>
      <c r="B30" s="418"/>
      <c r="C30" s="419"/>
      <c r="D30" s="427"/>
      <c r="E30" s="427"/>
      <c r="F30" s="427"/>
      <c r="G30" s="427"/>
      <c r="H30" s="427"/>
      <c r="I30" s="428"/>
    </row>
    <row r="31" spans="1:9" s="171" customFormat="1" ht="22.95" customHeight="1" x14ac:dyDescent="0.2">
      <c r="A31" s="417"/>
      <c r="B31" s="418"/>
      <c r="C31" s="419"/>
      <c r="D31" s="427"/>
      <c r="E31" s="427"/>
      <c r="F31" s="427"/>
      <c r="G31" s="427"/>
      <c r="H31" s="427"/>
      <c r="I31" s="428"/>
    </row>
    <row r="32" spans="1:9" s="171" customFormat="1" ht="22.95" customHeight="1" thickBot="1" x14ac:dyDescent="0.25">
      <c r="A32" s="420"/>
      <c r="B32" s="421"/>
      <c r="C32" s="422"/>
      <c r="D32" s="429"/>
      <c r="E32" s="429"/>
      <c r="F32" s="429"/>
      <c r="G32" s="429"/>
      <c r="H32" s="429"/>
      <c r="I32" s="430"/>
    </row>
    <row r="33" spans="1:9" s="160" customFormat="1" ht="22.95" customHeight="1" x14ac:dyDescent="0.2">
      <c r="A33" s="414" t="s">
        <v>215</v>
      </c>
      <c r="B33" s="415"/>
      <c r="C33" s="416"/>
      <c r="D33" s="423" t="s">
        <v>252</v>
      </c>
      <c r="E33" s="424"/>
      <c r="F33" s="424"/>
      <c r="G33" s="424"/>
      <c r="H33" s="424"/>
      <c r="I33" s="425"/>
    </row>
    <row r="34" spans="1:9" s="160" customFormat="1" ht="22.95" customHeight="1" x14ac:dyDescent="0.2">
      <c r="A34" s="417"/>
      <c r="B34" s="418"/>
      <c r="C34" s="419"/>
      <c r="D34" s="426"/>
      <c r="E34" s="427"/>
      <c r="F34" s="427"/>
      <c r="G34" s="427"/>
      <c r="H34" s="427"/>
      <c r="I34" s="428"/>
    </row>
    <row r="35" spans="1:9" s="160" customFormat="1" ht="22.95" customHeight="1" x14ac:dyDescent="0.2">
      <c r="A35" s="417"/>
      <c r="B35" s="418"/>
      <c r="C35" s="419"/>
      <c r="D35" s="427"/>
      <c r="E35" s="427"/>
      <c r="F35" s="427"/>
      <c r="G35" s="427"/>
      <c r="H35" s="427"/>
      <c r="I35" s="428"/>
    </row>
    <row r="36" spans="1:9" s="160" customFormat="1" ht="22.95" customHeight="1" x14ac:dyDescent="0.2">
      <c r="A36" s="417"/>
      <c r="B36" s="418"/>
      <c r="C36" s="419"/>
      <c r="D36" s="427"/>
      <c r="E36" s="427"/>
      <c r="F36" s="427"/>
      <c r="G36" s="427"/>
      <c r="H36" s="427"/>
      <c r="I36" s="428"/>
    </row>
    <row r="37" spans="1:9" s="160" customFormat="1" ht="22.95" customHeight="1" thickBot="1" x14ac:dyDescent="0.25">
      <c r="A37" s="420"/>
      <c r="B37" s="421"/>
      <c r="C37" s="422"/>
      <c r="D37" s="429"/>
      <c r="E37" s="429"/>
      <c r="F37" s="429"/>
      <c r="G37" s="429"/>
      <c r="H37" s="429"/>
      <c r="I37" s="43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2024-05-09T05:23:23Z</dcterms:modified>
</cp:coreProperties>
</file>