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議決案件・JV工事\01．議決案件\2024年度\2024.09.13_（農林整備課）熊野貯水池耐震対策工事（総合評価）\0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'2-8技術者表彰実績'!$A$1:$E$21</definedName>
    <definedName name="_xlnm.Print_Area" localSheetId="9">'2-9若手技術者'!$A$1:$E$15</definedName>
  </definedNames>
  <calcPr calcId="162913"/>
</workbook>
</file>

<file path=xl/calcChain.xml><?xml version="1.0" encoding="utf-8"?>
<calcChain xmlns="http://schemas.openxmlformats.org/spreadsheetml/2006/main">
  <c r="H10" i="39" l="1"/>
  <c r="E31" i="39"/>
  <c r="E22" i="39"/>
  <c r="E32" i="39" s="1"/>
  <c r="F6" i="4" l="1"/>
  <c r="D5" i="38" l="1"/>
  <c r="D5"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<sst xmlns="http://schemas.openxmlformats.org/spreadsheetml/2006/main" count="480" uniqueCount="278">
  <si>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</si>
  <si>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</si>
  <si>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</si>
  <si>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</si>
  <si>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</si>
  <si>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</si>
  <si>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</si>
  <si>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</si>
  <si>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</si>
  <si>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</si>
  <si>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</si>
  <si>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</si>
  <si>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</si>
  <si>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</si>
  <si>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</si>
  <si>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</si>
  <si>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</si>
  <si>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</si>
  <si>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</si>
  <si>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</si>
  <si>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</si>
  <si>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</si>
  <si>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</si>
  <si>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</si>
  <si>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</si>
  <si>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</si>
  <si>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</si>
  <si>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</si>
  <si>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</si>
  <si>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</si>
  <si>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</si>
  <si>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</si>
  <si>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</si>
  <si>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</si>
  <si>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</si>
  <si>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</si>
  <si>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</si>
  <si>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</si>
  <si>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</si>
  <si>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</si>
  <si>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</si>
  <si>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</si>
  <si>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</si>
  <si>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</si>
  <si>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</si>
  <si>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</si>
  <si>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</si>
  <si>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</si>
  <si>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</si>
  <si>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</si>
  <si>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</si>
  <si>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</si>
  <si>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</si>
  <si>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</si>
  <si>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</si>
  <si>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</si>
  <si>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</si>
  <si>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</si>
  <si>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</si>
  <si>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</si>
  <si>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</si>
  <si>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</si>
  <si>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</si>
  <si>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</si>
  <si>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</si>
  <si>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</si>
  <si>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</si>
  <si>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</si>
  <si>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</si>
  <si>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</si>
  <si>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</si>
  <si>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</si>
  <si>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</si>
  <si>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</si>
  <si>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</si>
  <si>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</si>
  <si>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</si>
  <si>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</si>
  <si>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</si>
  <si>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</si>
  <si>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</si>
  <si>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</si>
  <si>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</si>
  <si>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</si>
  <si>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</si>
  <si>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</si>
  <si>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</si>
  <si>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</si>
  <si>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</si>
  <si>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</si>
  <si>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</si>
  <si>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</si>
  <si>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</si>
  <si>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</si>
  <si>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</si>
  <si>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</si>
  <si>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</si>
  <si>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</si>
  <si>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</si>
  <si>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</si>
  <si>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</si>
  <si>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</si>
  <si>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</si>
  <si>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</si>
  <si>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</si>
  <si>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</si>
  <si>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</si>
  <si>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</si>
  <si>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</si>
  <si>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</si>
  <si>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</si>
  <si>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</si>
  <si>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</si>
  <si>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</si>
  <si>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</si>
  <si>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</si>
  <si>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</si>
  <si>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</si>
  <si>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</si>
  <si>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</si>
  <si>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</si>
  <si>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</si>
  <si>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</si>
  <si>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</si>
  <si>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</si>
  <si>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</si>
  <si>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</si>
  <si>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</si>
  <si>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</si>
  <si>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</si>
  <si>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</si>
  <si>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</si>
  <si>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</si>
  <si>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</si>
  <si>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</si>
  <si>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</si>
  <si>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</si>
  <si>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</si>
  <si>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</si>
  <si>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</si>
  <si>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</si>
  <si>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</si>
  <si>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</si>
  <si>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</si>
  <si>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</si>
  <si>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</si>
  <si>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</si>
  <si>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</si>
  <si>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</si>
  <si>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</si>
  <si>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</si>
  <si>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</si>
  <si>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</si>
  <si>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</si>
  <si>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</si>
  <si>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</si>
  <si>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</si>
  <si>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</si>
  <si>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</si>
  <si>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</si>
  <si>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</si>
  <si>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</si>
  <si>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</si>
  <si>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</si>
  <si>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</si>
  <si>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</si>
  <si>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</si>
  <si>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</si>
  <si>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</si>
  <si>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</si>
  <si>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</si>
  <si>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</si>
  <si>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</si>
  <si>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</si>
  <si>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</si>
  <si>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</si>
  <si>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</si>
  <si>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</si>
  <si>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</si>
  <si>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</si>
  <si>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</si>
  <si>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</si>
  <si>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</si>
  <si>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</si>
  <si>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</si>
  <si>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</si>
  <si>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</si>
  <si>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</si>
  <si>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</si>
  <si>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</si>
  <si>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</si>
  <si>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</si>
  <si>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</si>
  <si>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</si>
  <si>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</si>
  <si>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</si>
  <si>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</si>
  <si>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</si>
  <si>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</si>
  <si>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</si>
  <si>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</si>
  <si>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</si>
  <si>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</si>
  <si>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</si>
  <si>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</si>
  <si>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</si>
  <si>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</si>
  <si>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</si>
  <si>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</si>
  <si>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</si>
  <si>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</si>
  <si>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</si>
  <si>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</si>
  <si>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</si>
  <si>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</si>
  <si>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</si>
  <si>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</si>
  <si>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</si>
  <si>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</si>
  <si>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</si>
  <si>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</si>
  <si>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</si>
  <si>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</si>
  <si>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</si>
  <si>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</si>
  <si>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</si>
  <si>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</si>
  <si>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</si>
  <si>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</si>
  <si>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</si>
  <si>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</si>
  <si>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</si>
  <si>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</si>
  <si>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</si>
  <si>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</si>
  <si>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</si>
  <si>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</si>
  <si>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様式２－４号において、技術者の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</si>
  <si>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</si>
  <si>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</si>
  <si>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</si>
  <si>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</si>
  <si>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</si>
  <si>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</si>
  <si>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</si>
  <si>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</si>
  <si>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</si>
  <si>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</si>
  <si>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</si>
  <si>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</si>
  <si>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</si>
  <si>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</si>
  <si>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</si>
  <si>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</si>
  <si>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</si>
  <si>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</si>
  <si>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</si>
  <si>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</si>
  <si>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</si>
  <si>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</si>
  <si>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</si>
  <si>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</si>
  <si>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</si>
  <si>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</si>
  <si>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</si>
  <si>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</si>
  <si>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・同種・同規模の２倍以上の施工実績とは、上記工事の施工実績が２件以上あることをいう。</t>
    <phoneticPr fontId="2"/>
  </si>
  <si>
    <t>・同種・同規模の２倍以上の施工実績とは、上記工事の施工実績が２件以上あることをいう。</t>
    <phoneticPr fontId="2"/>
  </si>
  <si>
    <t>・同種・同規模以上の工事とは、堤体に係る盛土工を含むため池工事であって、仕様書等に基づき現場密度試験及び現場透水試験を実施した工事である。</t>
    <phoneticPr fontId="2"/>
  </si>
  <si>
    <t>熊野貯水池耐震対策工事</t>
    <rPh sb="0" eb="5">
      <t>クマノチョスイチ</t>
    </rPh>
    <rPh sb="5" eb="11">
      <t>タイシンタイサクコウジ</t>
    </rPh>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</si>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</sst>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3">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0" fillId="0" borderId="0" xfId="0" applyAlignment="1">
      <alignment horizontal="left" vertical="center"/>
    </xf>
    <xf numFmtId="0" fontId="0" fillId="0" borderId="0" xfId="0" applyFill="1" applyAlignment="1">
      <alignment horizontal="left" vertical="center"/>
    </xf>
    <xf numFmtId="0" fontId="0" fillId="0" borderId="0" xfId="0">
      <alignment vertical="center"/>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5"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1</xdr:col>
      <xdr:colOff>0</xdr:colOff>
      <xdr:row>0</xdr:row>
      <xdr:rowOff>0</xdr:rowOff>
    </xdr:from>
    <xdr:to>
      <xdr:col>6</xdr:col>
      <xdr:colOff>495300</xdr:colOff>
      <xdr:row>2</xdr:row>
      <xdr:rowOff>30480</xdr:rowOff>
    </xdr:to>
    <xdr:sp macro="" textlink="">
      <xdr:nvSpPr>
        <xdr:cNvPr id="3" name="テキスト ボックス 2"/>
        <xdr:cNvSpPr txBox="1"/>
      </xdr:nvSpPr>
      <xdr:spPr>
        <a:xfrm>
          <a:off x="830580" y="0"/>
          <a:ext cx="4991100" cy="373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0</xdr:col>
      <xdr:colOff>259080</xdr:colOff>
      <xdr:row>1</xdr:row>
      <xdr:rowOff>22860</xdr:rowOff>
    </xdr:from>
    <xdr:to>
      <xdr:col>3</xdr:col>
      <xdr:colOff>1859280</xdr:colOff>
      <xdr:row>2</xdr:row>
      <xdr:rowOff>38100</xdr:rowOff>
    </xdr:to>
    <xdr:sp macro="" textlink="">
      <xdr:nvSpPr>
        <xdr:cNvPr id="6" name="テキスト ボックス 5"/>
        <xdr:cNvSpPr txBox="1"/>
      </xdr:nvSpPr>
      <xdr:spPr>
        <a:xfrm>
          <a:off x="259080" y="213360"/>
          <a:ext cx="4983480"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3</xdr:row>
      <xdr:rowOff>129540</xdr:rowOff>
    </xdr:from>
    <xdr:to>
      <xdr:col>2</xdr:col>
      <xdr:colOff>419100</xdr:colOff>
      <xdr:row>5</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1</xdr:col>
      <xdr:colOff>0</xdr:colOff>
      <xdr:row>0</xdr:row>
      <xdr:rowOff>274320</xdr:rowOff>
    </xdr:from>
    <xdr:to>
      <xdr:col>4</xdr:col>
      <xdr:colOff>746760</xdr:colOff>
      <xdr:row>2</xdr:row>
      <xdr:rowOff>45720</xdr:rowOff>
    </xdr:to>
    <xdr:sp macro="" textlink="">
      <xdr:nvSpPr>
        <xdr:cNvPr id="3" name="テキスト ボックス 2"/>
        <xdr:cNvSpPr txBox="1"/>
      </xdr:nvSpPr>
      <xdr:spPr>
        <a:xfrm>
          <a:off x="335280" y="274320"/>
          <a:ext cx="498348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746760</xdr:colOff>
      <xdr:row>1</xdr:row>
      <xdr:rowOff>411480</xdr:rowOff>
    </xdr:to>
    <xdr:sp macro="" textlink="">
      <xdr:nvSpPr>
        <xdr:cNvPr id="2" name="テキスト ボックス 1"/>
        <xdr:cNvSpPr txBox="1"/>
      </xdr:nvSpPr>
      <xdr:spPr>
        <a:xfrm>
          <a:off x="335280" y="304800"/>
          <a:ext cx="4983480" cy="411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217" t="s">
        <v>68</v>
      </c>
      <c r="B3" s="217"/>
      <c r="C3" s="217"/>
      <c r="D3" s="217"/>
      <c r="E3" s="217"/>
      <c r="F3" s="217"/>
      <c r="G3" s="217"/>
      <c r="H3" s="217"/>
    </row>
    <row r="4" spans="1:8" s="22" customFormat="1" ht="24.9" customHeight="1" x14ac:dyDescent="0.2">
      <c r="A4" s="218" t="s">
        <v>269</v>
      </c>
      <c r="B4" s="218"/>
      <c r="C4" s="218"/>
      <c r="D4" s="218"/>
      <c r="E4" s="218"/>
      <c r="F4" s="218"/>
      <c r="G4" s="218"/>
      <c r="H4" s="218"/>
    </row>
    <row r="5" spans="1:8" s="22" customFormat="1" ht="15" customHeight="1" x14ac:dyDescent="0.2">
      <c r="A5" s="20"/>
      <c r="B5" s="21"/>
      <c r="C5" s="21"/>
      <c r="D5" s="21"/>
      <c r="E5" s="21"/>
      <c r="F5" s="21"/>
      <c r="G5" s="219" t="s">
        <v>21</v>
      </c>
      <c r="H5" s="220"/>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21"/>
      <c r="G8" s="221"/>
      <c r="H8" s="221"/>
    </row>
    <row r="9" spans="1:8" s="27" customFormat="1" ht="24.9" customHeight="1" x14ac:dyDescent="0.2">
      <c r="D9" s="29" t="s">
        <v>24</v>
      </c>
      <c r="E9" s="28" t="s">
        <v>25</v>
      </c>
      <c r="F9" s="186"/>
      <c r="G9" s="186"/>
      <c r="H9" s="186"/>
    </row>
    <row r="10" spans="1:8" s="27" customFormat="1" ht="24.9" customHeight="1" x14ac:dyDescent="0.2">
      <c r="D10" s="30"/>
      <c r="E10" s="28" t="s">
        <v>26</v>
      </c>
      <c r="F10" s="186"/>
      <c r="G10" s="186"/>
      <c r="H10" s="186"/>
    </row>
    <row r="11" spans="1:8" s="27" customFormat="1" ht="17.399999999999999" customHeight="1" x14ac:dyDescent="0.2">
      <c r="D11" s="31" t="s">
        <v>27</v>
      </c>
      <c r="E11" s="32" t="s">
        <v>28</v>
      </c>
      <c r="F11" s="190"/>
      <c r="G11" s="191"/>
      <c r="H11" s="191"/>
    </row>
    <row r="12" spans="1:8" s="27" customFormat="1" ht="17.399999999999999" customHeight="1" x14ac:dyDescent="0.2">
      <c r="D12" s="33"/>
      <c r="E12" s="32" t="s">
        <v>29</v>
      </c>
      <c r="F12" s="192"/>
      <c r="G12" s="193"/>
      <c r="H12" s="193"/>
    </row>
    <row r="13" spans="1:8" s="6" customFormat="1" ht="9.9" customHeight="1" x14ac:dyDescent="0.2"/>
    <row r="14" spans="1:8" s="6" customFormat="1" ht="35.1" customHeight="1" x14ac:dyDescent="0.2">
      <c r="A14" s="194" t="s">
        <v>217</v>
      </c>
      <c r="B14" s="195"/>
      <c r="C14" s="195"/>
      <c r="D14" s="195"/>
      <c r="E14" s="195"/>
      <c r="F14" s="195"/>
      <c r="G14" s="195"/>
      <c r="H14" s="195"/>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199" t="s">
        <v>72</v>
      </c>
      <c r="B17" s="201" t="s">
        <v>168</v>
      </c>
      <c r="C17" s="202"/>
      <c r="D17" s="203"/>
      <c r="E17" s="226" t="s">
        <v>268</v>
      </c>
      <c r="F17" s="227"/>
      <c r="G17" s="227"/>
      <c r="H17" s="228"/>
    </row>
    <row r="18" spans="1:8" s="6" customFormat="1" ht="45" customHeight="1" x14ac:dyDescent="0.2">
      <c r="A18" s="200"/>
      <c r="B18" s="204"/>
      <c r="C18" s="205"/>
      <c r="D18" s="206"/>
      <c r="E18" s="196" t="s">
        <v>267</v>
      </c>
      <c r="F18" s="197"/>
      <c r="G18" s="197"/>
      <c r="H18" s="198"/>
    </row>
    <row r="19" spans="1:8" s="6" customFormat="1" ht="33.6" customHeight="1" x14ac:dyDescent="0.2">
      <c r="A19" s="124" t="s">
        <v>130</v>
      </c>
      <c r="B19" s="214" t="s">
        <v>131</v>
      </c>
      <c r="C19" s="215"/>
      <c r="D19" s="216"/>
      <c r="E19" s="196" t="s">
        <v>270</v>
      </c>
      <c r="F19" s="197"/>
      <c r="G19" s="197"/>
      <c r="H19" s="198"/>
    </row>
    <row r="20" spans="1:8" s="6" customFormat="1" ht="39.9" customHeight="1" x14ac:dyDescent="0.2">
      <c r="A20" s="154" t="s">
        <v>200</v>
      </c>
      <c r="B20" s="214" t="s">
        <v>206</v>
      </c>
      <c r="C20" s="215"/>
      <c r="D20" s="216"/>
      <c r="E20" s="196" t="s">
        <v>271</v>
      </c>
      <c r="F20" s="197"/>
      <c r="G20" s="197"/>
      <c r="H20" s="198"/>
    </row>
    <row r="21" spans="1:8" s="6" customFormat="1" ht="48" customHeight="1" x14ac:dyDescent="0.2">
      <c r="A21" s="207" t="s">
        <v>145</v>
      </c>
      <c r="B21" s="208" t="s">
        <v>194</v>
      </c>
      <c r="C21" s="209"/>
      <c r="D21" s="210"/>
      <c r="E21" s="224" t="s">
        <v>268</v>
      </c>
      <c r="F21" s="224"/>
      <c r="G21" s="224"/>
      <c r="H21" s="225"/>
    </row>
    <row r="22" spans="1:8" s="6" customFormat="1" ht="39.9" customHeight="1" x14ac:dyDescent="0.2">
      <c r="A22" s="200"/>
      <c r="B22" s="204"/>
      <c r="C22" s="205"/>
      <c r="D22" s="206"/>
      <c r="E22" s="211" t="s">
        <v>266</v>
      </c>
      <c r="F22" s="212"/>
      <c r="G22" s="212"/>
      <c r="H22" s="213"/>
    </row>
    <row r="23" spans="1:8" s="6" customFormat="1" ht="39.9" customHeight="1" x14ac:dyDescent="0.2">
      <c r="A23" s="125" t="s">
        <v>146</v>
      </c>
      <c r="B23" s="187" t="s">
        <v>195</v>
      </c>
      <c r="C23" s="187"/>
      <c r="D23" s="187"/>
      <c r="E23" s="188" t="s">
        <v>272</v>
      </c>
      <c r="F23" s="188"/>
      <c r="G23" s="188"/>
      <c r="H23" s="189"/>
    </row>
    <row r="24" spans="1:8" s="6" customFormat="1" ht="33.6" customHeight="1" x14ac:dyDescent="0.2">
      <c r="A24" s="125" t="s">
        <v>147</v>
      </c>
      <c r="B24" s="187" t="s">
        <v>196</v>
      </c>
      <c r="C24" s="187"/>
      <c r="D24" s="187"/>
      <c r="E24" s="188" t="s">
        <v>218</v>
      </c>
      <c r="F24" s="188"/>
      <c r="G24" s="188"/>
      <c r="H24" s="189"/>
    </row>
    <row r="25" spans="1:8" s="6" customFormat="1" ht="39.9" customHeight="1" x14ac:dyDescent="0.2">
      <c r="A25" s="154" t="s">
        <v>201</v>
      </c>
      <c r="B25" s="214" t="s">
        <v>207</v>
      </c>
      <c r="C25" s="215"/>
      <c r="D25" s="216"/>
      <c r="E25" s="196" t="s">
        <v>273</v>
      </c>
      <c r="F25" s="197"/>
      <c r="G25" s="197"/>
      <c r="H25" s="198"/>
    </row>
    <row r="26" spans="1:8" s="6" customFormat="1" ht="33.6" customHeight="1" x14ac:dyDescent="0.2">
      <c r="A26" s="154" t="s">
        <v>202</v>
      </c>
      <c r="B26" s="214" t="s">
        <v>197</v>
      </c>
      <c r="C26" s="215"/>
      <c r="D26" s="216"/>
      <c r="E26" s="196" t="s">
        <v>219</v>
      </c>
      <c r="F26" s="197"/>
      <c r="G26" s="197"/>
      <c r="H26" s="198"/>
    </row>
    <row r="27" spans="1:8" s="6" customFormat="1" ht="33.6" customHeight="1" x14ac:dyDescent="0.2">
      <c r="A27" s="125" t="s">
        <v>203</v>
      </c>
      <c r="B27" s="187" t="s">
        <v>198</v>
      </c>
      <c r="C27" s="187"/>
      <c r="D27" s="187"/>
      <c r="E27" s="188" t="s">
        <v>220</v>
      </c>
      <c r="F27" s="188"/>
      <c r="G27" s="188"/>
      <c r="H27" s="189"/>
    </row>
    <row r="28" spans="1:8" s="6" customFormat="1" ht="44.25" customHeight="1" thickBot="1" x14ac:dyDescent="0.25">
      <c r="A28" s="126" t="s">
        <v>204</v>
      </c>
      <c r="B28" s="229" t="s">
        <v>199</v>
      </c>
      <c r="C28" s="229"/>
      <c r="D28" s="229"/>
      <c r="E28" s="230" t="s">
        <v>221</v>
      </c>
      <c r="F28" s="230"/>
      <c r="G28" s="230"/>
      <c r="H28" s="231"/>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222" t="s">
        <v>222</v>
      </c>
      <c r="B31" s="223"/>
      <c r="C31" s="223"/>
      <c r="D31" s="223"/>
      <c r="E31" s="223"/>
      <c r="F31" s="223"/>
      <c r="G31" s="223"/>
      <c r="H31" s="223"/>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65" t="s">
        <v>169</v>
      </c>
      <c r="B3" s="265"/>
      <c r="C3" s="265"/>
      <c r="D3" s="265"/>
      <c r="E3" s="265"/>
      <c r="F3" s="265"/>
    </row>
    <row r="4" spans="1:6" ht="12" customHeight="1" x14ac:dyDescent="0.2"/>
    <row r="5" spans="1:6" s="4" customFormat="1" ht="36" customHeight="1" x14ac:dyDescent="0.2">
      <c r="A5" s="90"/>
      <c r="B5" s="90"/>
      <c r="C5" s="2" t="s">
        <v>76</v>
      </c>
      <c r="D5" s="90"/>
      <c r="E5" s="275" t="str">
        <f>'2-1提出書類'!A4</f>
        <v>熊野貯水池耐震対策工事</v>
      </c>
      <c r="F5" s="275"/>
    </row>
    <row r="6" spans="1:6" s="4" customFormat="1" ht="30" customHeight="1" x14ac:dyDescent="0.2">
      <c r="A6" s="91"/>
      <c r="B6" s="90"/>
      <c r="C6" s="2" t="s">
        <v>90</v>
      </c>
      <c r="D6" s="90"/>
      <c r="E6" s="276"/>
      <c r="F6" s="276"/>
    </row>
    <row r="7" spans="1:6" s="4" customFormat="1" ht="36" customHeight="1" thickBot="1" x14ac:dyDescent="0.25">
      <c r="A7" s="91"/>
      <c r="B7" s="89"/>
      <c r="C7" s="89"/>
      <c r="D7" s="89"/>
      <c r="E7" s="2"/>
      <c r="F7" s="3"/>
    </row>
    <row r="8" spans="1:6" s="4" customFormat="1" ht="54" customHeight="1" x14ac:dyDescent="0.2">
      <c r="A8" s="134" t="s">
        <v>171</v>
      </c>
      <c r="B8" s="272" t="str">
        <f>'2-1提出書類'!E17</f>
        <v>・同種・同規模以上の工事とは、堤体に係る盛土工を含むため池工事であって、仕様書等に基づき現場密度試験及び現場透水試験を実施した工事である。</v>
      </c>
      <c r="C8" s="273"/>
      <c r="D8" s="273"/>
      <c r="E8" s="273"/>
      <c r="F8" s="274"/>
    </row>
    <row r="9" spans="1:6" s="4" customFormat="1" ht="54" customHeight="1" thickBot="1" x14ac:dyDescent="0.25">
      <c r="A9" s="135" t="s">
        <v>158</v>
      </c>
      <c r="B9" s="281" t="str">
        <f>'2-1提出書類'!E18</f>
        <v>・同種・同規模の２倍以上の施工実績とは、上記工事の施工実績が２件以上あることをいう。</v>
      </c>
      <c r="C9" s="282"/>
      <c r="D9" s="282"/>
      <c r="E9" s="282"/>
      <c r="F9" s="282"/>
    </row>
    <row r="10" spans="1:6" ht="30" customHeight="1" thickBot="1" x14ac:dyDescent="0.25"/>
    <row r="11" spans="1:6" ht="27" customHeight="1" x14ac:dyDescent="0.2">
      <c r="A11" s="266" t="s">
        <v>3</v>
      </c>
      <c r="B11" s="164" t="s">
        <v>4</v>
      </c>
      <c r="C11" s="277" t="s">
        <v>156</v>
      </c>
      <c r="D11" s="278"/>
      <c r="E11" s="268" t="s">
        <v>6</v>
      </c>
      <c r="F11" s="270" t="s">
        <v>7</v>
      </c>
    </row>
    <row r="12" spans="1:6" ht="27" customHeight="1" thickBot="1" x14ac:dyDescent="0.25">
      <c r="A12" s="267"/>
      <c r="B12" s="165" t="s">
        <v>93</v>
      </c>
      <c r="C12" s="279" t="s">
        <v>5</v>
      </c>
      <c r="D12" s="280"/>
      <c r="E12" s="269"/>
      <c r="F12" s="271"/>
    </row>
    <row r="13" spans="1:6" ht="36" customHeight="1" x14ac:dyDescent="0.2">
      <c r="A13" s="239"/>
      <c r="B13" s="242"/>
      <c r="C13" s="250"/>
      <c r="D13" s="251"/>
      <c r="E13" s="246" t="s">
        <v>70</v>
      </c>
      <c r="F13" s="64"/>
    </row>
    <row r="14" spans="1:6" ht="36" customHeight="1" x14ac:dyDescent="0.2">
      <c r="A14" s="240"/>
      <c r="B14" s="243"/>
      <c r="C14" s="252"/>
      <c r="D14" s="253"/>
      <c r="E14" s="247"/>
      <c r="F14" s="65"/>
    </row>
    <row r="15" spans="1:6" ht="36" customHeight="1" x14ac:dyDescent="0.2">
      <c r="A15" s="240"/>
      <c r="B15" s="244"/>
      <c r="C15" s="122" t="s">
        <v>91</v>
      </c>
      <c r="D15" s="166" t="s">
        <v>94</v>
      </c>
      <c r="E15" s="248" t="s">
        <v>95</v>
      </c>
      <c r="F15" s="66"/>
    </row>
    <row r="16" spans="1:6" ht="36" customHeight="1" x14ac:dyDescent="0.2">
      <c r="A16" s="241"/>
      <c r="B16" s="245"/>
      <c r="C16" s="136" t="s">
        <v>92</v>
      </c>
      <c r="D16" s="137" t="s">
        <v>96</v>
      </c>
      <c r="E16" s="249"/>
      <c r="F16" s="66"/>
    </row>
    <row r="17" spans="1:6" s="133" customFormat="1" ht="36" customHeight="1" x14ac:dyDescent="0.2">
      <c r="A17" s="256" t="s">
        <v>161</v>
      </c>
      <c r="B17" s="257"/>
      <c r="C17" s="258" t="s">
        <v>163</v>
      </c>
      <c r="D17" s="259"/>
      <c r="E17" s="139" t="s">
        <v>162</v>
      </c>
      <c r="F17" s="260"/>
    </row>
    <row r="18" spans="1:6" s="167" customFormat="1" ht="36" customHeight="1" x14ac:dyDescent="0.2">
      <c r="A18" s="234" t="s">
        <v>160</v>
      </c>
      <c r="B18" s="262"/>
      <c r="C18" s="263"/>
      <c r="D18" s="264"/>
      <c r="E18" s="169" t="s">
        <v>157</v>
      </c>
      <c r="F18" s="260"/>
    </row>
    <row r="19" spans="1:6" s="167" customFormat="1" ht="36" customHeight="1" x14ac:dyDescent="0.2">
      <c r="A19" s="234" t="s">
        <v>214</v>
      </c>
      <c r="B19" s="174" t="s">
        <v>262</v>
      </c>
      <c r="C19" s="232" t="s">
        <v>213</v>
      </c>
      <c r="D19" s="233"/>
      <c r="E19" s="236"/>
      <c r="F19" s="260"/>
    </row>
    <row r="20" spans="1:6" s="167" customFormat="1" ht="36" customHeight="1" x14ac:dyDescent="0.2">
      <c r="A20" s="234"/>
      <c r="B20" s="174" t="s">
        <v>263</v>
      </c>
      <c r="C20" s="232"/>
      <c r="D20" s="233"/>
      <c r="E20" s="236"/>
      <c r="F20" s="260"/>
    </row>
    <row r="21" spans="1:6" s="133" customFormat="1" ht="36" customHeight="1" thickBot="1" x14ac:dyDescent="0.25">
      <c r="A21" s="235"/>
      <c r="B21" s="168" t="s">
        <v>264</v>
      </c>
      <c r="C21" s="254"/>
      <c r="D21" s="255"/>
      <c r="E21" s="237"/>
      <c r="F21" s="261"/>
    </row>
    <row r="22" spans="1:6" ht="12" customHeight="1" x14ac:dyDescent="0.2"/>
    <row r="23" spans="1:6" s="6" customFormat="1" ht="15" customHeight="1" x14ac:dyDescent="0.2">
      <c r="A23" s="5" t="s">
        <v>8</v>
      </c>
      <c r="B23" s="6" t="s">
        <v>159</v>
      </c>
    </row>
    <row r="24" spans="1:6" s="6" customFormat="1" ht="15" customHeight="1" x14ac:dyDescent="0.2">
      <c r="A24" s="5" t="s">
        <v>9</v>
      </c>
      <c r="B24" s="6" t="s">
        <v>223</v>
      </c>
    </row>
    <row r="25" spans="1:6" s="6" customFormat="1" ht="18" customHeight="1" x14ac:dyDescent="0.2">
      <c r="A25" s="5" t="s">
        <v>10</v>
      </c>
      <c r="B25" s="238" t="s">
        <v>224</v>
      </c>
      <c r="C25" s="238"/>
      <c r="D25" s="238"/>
      <c r="E25" s="238"/>
      <c r="F25" s="238"/>
    </row>
    <row r="26" spans="1:6" s="6" customFormat="1" ht="18" customHeight="1" x14ac:dyDescent="0.2">
      <c r="B26" s="238"/>
      <c r="C26" s="238"/>
      <c r="D26" s="238"/>
      <c r="E26" s="238"/>
      <c r="F26" s="238"/>
    </row>
    <row r="27" spans="1:6" ht="15" customHeight="1" x14ac:dyDescent="0.2">
      <c r="A27" s="5" t="s">
        <v>11</v>
      </c>
      <c r="B27" s="6" t="s">
        <v>225</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topLeftCell="A22"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92" t="s">
        <v>127</v>
      </c>
      <c r="B1" s="292"/>
      <c r="C1" s="70"/>
    </row>
    <row r="2" spans="1:8" ht="24" customHeight="1" x14ac:dyDescent="0.2">
      <c r="A2" s="265" t="s">
        <v>132</v>
      </c>
      <c r="B2" s="265"/>
      <c r="C2" s="265"/>
      <c r="D2" s="265"/>
    </row>
    <row r="3" spans="1:8" s="4" customFormat="1" ht="36" customHeight="1" x14ac:dyDescent="0.2">
      <c r="A3" s="90"/>
      <c r="B3" s="90"/>
      <c r="C3" s="2" t="s">
        <v>0</v>
      </c>
      <c r="D3" s="152" t="str">
        <f>'2-1提出書類'!A4</f>
        <v>熊野貯水池耐震対策工事</v>
      </c>
      <c r="E3" s="286"/>
      <c r="F3" s="286"/>
    </row>
    <row r="4" spans="1:8" s="4" customFormat="1" ht="27" customHeight="1" x14ac:dyDescent="0.2">
      <c r="A4" s="90"/>
      <c r="B4" s="90"/>
      <c r="C4" s="2" t="s">
        <v>2</v>
      </c>
      <c r="D4" s="140"/>
      <c r="E4" s="286"/>
      <c r="F4" s="286"/>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93" t="s">
        <v>123</v>
      </c>
      <c r="B8" s="294"/>
      <c r="C8" s="295" t="s">
        <v>134</v>
      </c>
      <c r="D8" s="296"/>
    </row>
    <row r="9" spans="1:8" ht="30" customHeight="1" x14ac:dyDescent="0.2">
      <c r="A9" s="297" t="s">
        <v>75</v>
      </c>
      <c r="B9" s="73" t="s">
        <v>128</v>
      </c>
      <c r="C9" s="283"/>
      <c r="D9" s="284"/>
    </row>
    <row r="10" spans="1:8" ht="30" customHeight="1" x14ac:dyDescent="0.2">
      <c r="A10" s="298"/>
      <c r="B10" s="95" t="s">
        <v>76</v>
      </c>
      <c r="C10" s="287"/>
      <c r="D10" s="288"/>
    </row>
    <row r="11" spans="1:8" ht="30" customHeight="1" x14ac:dyDescent="0.2">
      <c r="A11" s="298"/>
      <c r="B11" s="73" t="s">
        <v>77</v>
      </c>
      <c r="C11" s="283"/>
      <c r="D11" s="284"/>
    </row>
    <row r="12" spans="1:8" ht="30" customHeight="1" x14ac:dyDescent="0.2">
      <c r="A12" s="298"/>
      <c r="B12" s="73" t="s">
        <v>124</v>
      </c>
      <c r="C12" s="283" t="s">
        <v>125</v>
      </c>
      <c r="D12" s="284"/>
    </row>
    <row r="13" spans="1:8" ht="30" customHeight="1" x14ac:dyDescent="0.2">
      <c r="A13" s="298"/>
      <c r="B13" s="73" t="s">
        <v>5</v>
      </c>
      <c r="C13" s="74" t="s">
        <v>78</v>
      </c>
      <c r="D13" s="74"/>
    </row>
    <row r="14" spans="1:8" ht="30" customHeight="1" thickBot="1" x14ac:dyDescent="0.25">
      <c r="A14" s="299"/>
      <c r="B14" s="123" t="s">
        <v>79</v>
      </c>
      <c r="C14" s="146"/>
      <c r="D14" s="132" t="s">
        <v>165</v>
      </c>
    </row>
    <row r="15" spans="1:8" ht="30" customHeight="1" thickTop="1" x14ac:dyDescent="0.2">
      <c r="A15" s="297" t="s">
        <v>80</v>
      </c>
      <c r="B15" s="72" t="s">
        <v>128</v>
      </c>
      <c r="C15" s="290"/>
      <c r="D15" s="291"/>
    </row>
    <row r="16" spans="1:8" ht="30" customHeight="1" x14ac:dyDescent="0.2">
      <c r="A16" s="298"/>
      <c r="B16" s="95" t="s">
        <v>76</v>
      </c>
      <c r="C16" s="287"/>
      <c r="D16" s="288"/>
    </row>
    <row r="17" spans="1:4" ht="30" customHeight="1" x14ac:dyDescent="0.2">
      <c r="A17" s="298"/>
      <c r="B17" s="73" t="s">
        <v>77</v>
      </c>
      <c r="C17" s="283"/>
      <c r="D17" s="284"/>
    </row>
    <row r="18" spans="1:4" ht="30" customHeight="1" x14ac:dyDescent="0.2">
      <c r="A18" s="298"/>
      <c r="B18" s="73" t="s">
        <v>124</v>
      </c>
      <c r="C18" s="283" t="s">
        <v>125</v>
      </c>
      <c r="D18" s="284"/>
    </row>
    <row r="19" spans="1:4" ht="30" customHeight="1" x14ac:dyDescent="0.2">
      <c r="A19" s="298"/>
      <c r="B19" s="73" t="s">
        <v>5</v>
      </c>
      <c r="C19" s="74" t="s">
        <v>78</v>
      </c>
      <c r="D19" s="74"/>
    </row>
    <row r="20" spans="1:4" ht="30" customHeight="1" thickBot="1" x14ac:dyDescent="0.25">
      <c r="A20" s="299"/>
      <c r="B20" s="123" t="s">
        <v>79</v>
      </c>
      <c r="C20" s="144"/>
      <c r="D20" s="145" t="s">
        <v>165</v>
      </c>
    </row>
    <row r="21" spans="1:4" ht="30" customHeight="1" thickTop="1" x14ac:dyDescent="0.2">
      <c r="A21" s="297" t="s">
        <v>81</v>
      </c>
      <c r="B21" s="72" t="s">
        <v>128</v>
      </c>
      <c r="C21" s="283"/>
      <c r="D21" s="284"/>
    </row>
    <row r="22" spans="1:4" ht="30" customHeight="1" x14ac:dyDescent="0.2">
      <c r="A22" s="298"/>
      <c r="B22" s="95" t="s">
        <v>76</v>
      </c>
      <c r="C22" s="287"/>
      <c r="D22" s="288"/>
    </row>
    <row r="23" spans="1:4" ht="30" customHeight="1" x14ac:dyDescent="0.2">
      <c r="A23" s="298"/>
      <c r="B23" s="73" t="s">
        <v>77</v>
      </c>
      <c r="C23" s="283"/>
      <c r="D23" s="284"/>
    </row>
    <row r="24" spans="1:4" ht="30" customHeight="1" x14ac:dyDescent="0.2">
      <c r="A24" s="298"/>
      <c r="B24" s="73" t="s">
        <v>124</v>
      </c>
      <c r="C24" s="283" t="s">
        <v>125</v>
      </c>
      <c r="D24" s="284"/>
    </row>
    <row r="25" spans="1:4" ht="30" customHeight="1" x14ac:dyDescent="0.2">
      <c r="A25" s="298"/>
      <c r="B25" s="73" t="s">
        <v>5</v>
      </c>
      <c r="C25" s="74" t="s">
        <v>78</v>
      </c>
      <c r="D25" s="74"/>
    </row>
    <row r="26" spans="1:4" ht="30" customHeight="1" thickBot="1" x14ac:dyDescent="0.25">
      <c r="A26" s="299"/>
      <c r="B26" s="75" t="s">
        <v>79</v>
      </c>
      <c r="C26" s="144"/>
      <c r="D26" s="145" t="s">
        <v>165</v>
      </c>
    </row>
    <row r="27" spans="1:4" s="6" customFormat="1" ht="36" customHeight="1" thickTop="1" x14ac:dyDescent="0.2">
      <c r="A27" s="141" t="s">
        <v>104</v>
      </c>
      <c r="B27" s="285" t="s">
        <v>274</v>
      </c>
      <c r="C27" s="285"/>
      <c r="D27" s="285"/>
    </row>
    <row r="28" spans="1:4" s="6" customFormat="1" ht="36" customHeight="1" x14ac:dyDescent="0.2">
      <c r="A28" s="141" t="s">
        <v>9</v>
      </c>
      <c r="B28" s="289" t="s">
        <v>226</v>
      </c>
      <c r="C28" s="289"/>
      <c r="D28" s="289"/>
    </row>
    <row r="29" spans="1:4" s="6" customFormat="1" ht="36" customHeight="1" x14ac:dyDescent="0.2">
      <c r="A29" s="141" t="s">
        <v>129</v>
      </c>
      <c r="B29" s="285" t="s">
        <v>227</v>
      </c>
      <c r="C29" s="285"/>
      <c r="D29" s="285"/>
    </row>
    <row r="30" spans="1:4" ht="24" customHeight="1" x14ac:dyDescent="0.2">
      <c r="A30" s="141" t="s">
        <v>164</v>
      </c>
      <c r="B30" s="285" t="s">
        <v>228</v>
      </c>
      <c r="C30" s="285"/>
      <c r="D30" s="285"/>
    </row>
    <row r="35" spans="1:1" ht="39.75" customHeight="1" x14ac:dyDescent="0.2">
      <c r="A35" s="88"/>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4" t="s">
        <v>187</v>
      </c>
      <c r="B1" s="304"/>
      <c r="C1" s="157"/>
      <c r="D1" s="157"/>
    </row>
    <row r="2" spans="1:7" ht="24" customHeight="1" x14ac:dyDescent="0.2">
      <c r="A2" s="305" t="s">
        <v>209</v>
      </c>
      <c r="B2" s="305"/>
      <c r="C2" s="305"/>
      <c r="D2" s="305"/>
      <c r="E2" s="305"/>
    </row>
    <row r="3" spans="1:7" ht="24" customHeight="1" x14ac:dyDescent="0.2">
      <c r="A3" s="158"/>
      <c r="B3" s="158"/>
      <c r="C3" s="158"/>
      <c r="D3" s="158"/>
      <c r="E3" s="158"/>
    </row>
    <row r="4" spans="1:7" s="4" customFormat="1" ht="36" customHeight="1" x14ac:dyDescent="0.2">
      <c r="A4" s="90"/>
      <c r="B4" s="90"/>
      <c r="C4" s="2" t="s">
        <v>0</v>
      </c>
      <c r="D4" s="307" t="str">
        <f>'2-1提出書類'!A4</f>
        <v>熊野貯水池耐震対策工事</v>
      </c>
      <c r="E4" s="307"/>
      <c r="F4" s="286"/>
      <c r="G4" s="286"/>
    </row>
    <row r="5" spans="1:7" s="4" customFormat="1" ht="27" customHeight="1" x14ac:dyDescent="0.2">
      <c r="A5" s="90"/>
      <c r="B5" s="90"/>
      <c r="C5" s="2" t="s">
        <v>2</v>
      </c>
      <c r="D5" s="308"/>
      <c r="E5" s="308"/>
      <c r="F5" s="286"/>
      <c r="G5" s="286"/>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93" t="s">
        <v>208</v>
      </c>
      <c r="B8" s="294"/>
      <c r="C8" s="295" t="s">
        <v>134</v>
      </c>
      <c r="D8" s="306"/>
      <c r="E8" s="296"/>
    </row>
    <row r="9" spans="1:7" ht="30" customHeight="1" x14ac:dyDescent="0.2">
      <c r="A9" s="298" t="s">
        <v>210</v>
      </c>
      <c r="B9" s="95" t="s">
        <v>76</v>
      </c>
      <c r="C9" s="287"/>
      <c r="D9" s="302"/>
      <c r="E9" s="288"/>
    </row>
    <row r="10" spans="1:7" ht="30" customHeight="1" x14ac:dyDescent="0.2">
      <c r="A10" s="298"/>
      <c r="B10" s="73" t="s">
        <v>77</v>
      </c>
      <c r="C10" s="283"/>
      <c r="D10" s="303"/>
      <c r="E10" s="284"/>
    </row>
    <row r="11" spans="1:7" ht="30" customHeight="1" x14ac:dyDescent="0.2">
      <c r="A11" s="298"/>
      <c r="B11" s="73" t="s">
        <v>124</v>
      </c>
      <c r="C11" s="283" t="s">
        <v>125</v>
      </c>
      <c r="D11" s="303"/>
      <c r="E11" s="284"/>
    </row>
    <row r="12" spans="1:7" ht="30" customHeight="1" x14ac:dyDescent="0.2">
      <c r="A12" s="298"/>
      <c r="B12" s="73" t="s">
        <v>5</v>
      </c>
      <c r="C12" s="74" t="s">
        <v>78</v>
      </c>
      <c r="D12" s="74"/>
      <c r="E12" s="74"/>
    </row>
    <row r="13" spans="1:7" ht="30" customHeight="1" thickBot="1" x14ac:dyDescent="0.25">
      <c r="A13" s="299"/>
      <c r="B13" s="75" t="s">
        <v>174</v>
      </c>
      <c r="C13" s="300" t="s">
        <v>177</v>
      </c>
      <c r="D13" s="301"/>
      <c r="E13" s="161" t="s">
        <v>178</v>
      </c>
    </row>
    <row r="14" spans="1:7" s="6" customFormat="1" ht="36" customHeight="1" thickTop="1" x14ac:dyDescent="0.2">
      <c r="A14" s="141" t="s">
        <v>104</v>
      </c>
      <c r="B14" s="285" t="s">
        <v>275</v>
      </c>
      <c r="C14" s="285"/>
      <c r="D14" s="285"/>
      <c r="E14" s="285"/>
    </row>
    <row r="19" spans="1:1" ht="39.75" customHeight="1" x14ac:dyDescent="0.2">
      <c r="A19" s="15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C5" sqref="C5"/>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65" t="s">
        <v>170</v>
      </c>
      <c r="B3" s="265"/>
      <c r="C3" s="265"/>
      <c r="D3" s="265"/>
      <c r="E3" s="265"/>
      <c r="F3" s="265"/>
      <c r="G3" s="265"/>
    </row>
    <row r="4" spans="1:7" ht="12" customHeight="1" x14ac:dyDescent="0.2"/>
    <row r="5" spans="1:7" s="4" customFormat="1" ht="27" customHeight="1" x14ac:dyDescent="0.2">
      <c r="B5" s="92"/>
      <c r="C5" s="2" t="s">
        <v>97</v>
      </c>
      <c r="E5" s="330" t="str">
        <f>'2-1提出書類'!A4</f>
        <v>熊野貯水池耐震対策工事</v>
      </c>
      <c r="F5" s="330"/>
      <c r="G5" s="330"/>
    </row>
    <row r="6" spans="1:7" s="4" customFormat="1" ht="24" customHeight="1" x14ac:dyDescent="0.2">
      <c r="B6" s="90"/>
      <c r="C6" s="2" t="s">
        <v>98</v>
      </c>
      <c r="D6" s="93"/>
      <c r="E6" s="276"/>
      <c r="F6" s="276"/>
      <c r="G6" s="276"/>
    </row>
    <row r="7" spans="1:7" ht="24" customHeight="1" x14ac:dyDescent="0.2">
      <c r="B7" s="90"/>
      <c r="C7" s="2" t="s">
        <v>99</v>
      </c>
      <c r="D7" s="93"/>
      <c r="E7" s="276"/>
      <c r="F7" s="276"/>
      <c r="G7" s="276"/>
    </row>
    <row r="8" spans="1:7" ht="24" customHeight="1" x14ac:dyDescent="0.2">
      <c r="C8" s="2" t="s">
        <v>100</v>
      </c>
      <c r="D8" s="93"/>
      <c r="E8" s="276"/>
      <c r="F8" s="276"/>
      <c r="G8" s="276"/>
    </row>
    <row r="9" spans="1:7" s="173" customFormat="1" ht="24" customHeight="1" x14ac:dyDescent="0.2">
      <c r="C9" s="175" t="s">
        <v>216</v>
      </c>
      <c r="D9" s="93"/>
      <c r="E9" s="276"/>
      <c r="F9" s="276"/>
      <c r="G9" s="276"/>
    </row>
    <row r="10" spans="1:7" s="173" customFormat="1" ht="19.2" x14ac:dyDescent="0.2">
      <c r="A10" s="172" t="s">
        <v>229</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34" t="str">
        <f>'2-1提出書類'!E21</f>
        <v>・同種・同規模以上の工事とは、堤体に係る盛土工を含むため池工事であって、仕様書等に基づき現場密度試験及び現場透水試験を実施した工事である。</v>
      </c>
      <c r="C12" s="335"/>
      <c r="D12" s="335"/>
      <c r="E12" s="335"/>
      <c r="F12" s="335"/>
      <c r="G12" s="336"/>
    </row>
    <row r="13" spans="1:7" s="133" customFormat="1" ht="45" customHeight="1" thickBot="1" x14ac:dyDescent="0.25">
      <c r="A13" s="135" t="s">
        <v>158</v>
      </c>
      <c r="B13" s="331" t="str">
        <f>'2-1提出書類'!E22</f>
        <v>・同種・同規模の２倍以上の施工実績とは、上記工事の施工実績が２件以上あることをいう。</v>
      </c>
      <c r="C13" s="332"/>
      <c r="D13" s="332"/>
      <c r="E13" s="332"/>
      <c r="F13" s="332"/>
      <c r="G13" s="333"/>
    </row>
    <row r="14" spans="1:7" ht="30" customHeight="1" thickBot="1" x14ac:dyDescent="0.25">
      <c r="E14" s="2"/>
      <c r="F14" s="2"/>
    </row>
    <row r="15" spans="1:7" ht="30" customHeight="1" x14ac:dyDescent="0.2">
      <c r="A15" s="326" t="s">
        <v>3</v>
      </c>
      <c r="B15" s="164" t="s">
        <v>4</v>
      </c>
      <c r="C15" s="277" t="s">
        <v>156</v>
      </c>
      <c r="D15" s="278"/>
      <c r="E15" s="328" t="s">
        <v>6</v>
      </c>
      <c r="F15" s="328" t="s">
        <v>15</v>
      </c>
      <c r="G15" s="270" t="s">
        <v>7</v>
      </c>
    </row>
    <row r="16" spans="1:7" ht="30" customHeight="1" thickBot="1" x14ac:dyDescent="0.25">
      <c r="A16" s="327"/>
      <c r="B16" s="165" t="s">
        <v>93</v>
      </c>
      <c r="C16" s="319" t="s">
        <v>5</v>
      </c>
      <c r="D16" s="320"/>
      <c r="E16" s="329"/>
      <c r="F16" s="329"/>
      <c r="G16" s="271"/>
    </row>
    <row r="17" spans="1:7" ht="36" customHeight="1" x14ac:dyDescent="0.2">
      <c r="A17" s="321"/>
      <c r="B17" s="242"/>
      <c r="C17" s="250"/>
      <c r="D17" s="251"/>
      <c r="E17" s="246" t="s">
        <v>70</v>
      </c>
      <c r="F17" s="242" t="s">
        <v>16</v>
      </c>
      <c r="G17" s="64"/>
    </row>
    <row r="18" spans="1:7" ht="36" customHeight="1" x14ac:dyDescent="0.2">
      <c r="A18" s="322"/>
      <c r="B18" s="243"/>
      <c r="C18" s="252"/>
      <c r="D18" s="253"/>
      <c r="E18" s="247"/>
      <c r="F18" s="243"/>
      <c r="G18" s="65"/>
    </row>
    <row r="19" spans="1:7" ht="36" customHeight="1" x14ac:dyDescent="0.2">
      <c r="A19" s="322"/>
      <c r="B19" s="324"/>
      <c r="C19" s="122" t="s">
        <v>91</v>
      </c>
      <c r="D19" s="166" t="s">
        <v>94</v>
      </c>
      <c r="E19" s="248" t="s">
        <v>95</v>
      </c>
      <c r="F19" s="317" t="s">
        <v>17</v>
      </c>
      <c r="G19" s="66"/>
    </row>
    <row r="20" spans="1:7" ht="36" customHeight="1" x14ac:dyDescent="0.2">
      <c r="A20" s="323"/>
      <c r="B20" s="245"/>
      <c r="C20" s="136" t="s">
        <v>101</v>
      </c>
      <c r="D20" s="137" t="s">
        <v>102</v>
      </c>
      <c r="E20" s="325"/>
      <c r="F20" s="318"/>
      <c r="G20" s="138"/>
    </row>
    <row r="21" spans="1:7" s="167" customFormat="1" ht="36" customHeight="1" x14ac:dyDescent="0.2">
      <c r="A21" s="309" t="s">
        <v>161</v>
      </c>
      <c r="B21" s="310"/>
      <c r="C21" s="311" t="s">
        <v>163</v>
      </c>
      <c r="D21" s="312"/>
      <c r="E21" s="170" t="s">
        <v>162</v>
      </c>
      <c r="F21" s="313"/>
      <c r="G21" s="314"/>
    </row>
    <row r="22" spans="1:7" s="167" customFormat="1" ht="36" customHeight="1" x14ac:dyDescent="0.2">
      <c r="A22" s="234" t="s">
        <v>160</v>
      </c>
      <c r="B22" s="262"/>
      <c r="C22" s="263"/>
      <c r="D22" s="264"/>
      <c r="E22" s="169" t="s">
        <v>157</v>
      </c>
      <c r="F22" s="313"/>
      <c r="G22" s="314"/>
    </row>
    <row r="23" spans="1:7" s="167" customFormat="1" ht="36" customHeight="1" x14ac:dyDescent="0.2">
      <c r="A23" s="234" t="s">
        <v>214</v>
      </c>
      <c r="B23" s="174" t="s">
        <v>262</v>
      </c>
      <c r="C23" s="232"/>
      <c r="D23" s="233"/>
      <c r="E23" s="236"/>
      <c r="F23" s="313"/>
      <c r="G23" s="314"/>
    </row>
    <row r="24" spans="1:7" s="167" customFormat="1" ht="36" customHeight="1" x14ac:dyDescent="0.2">
      <c r="A24" s="234"/>
      <c r="B24" s="174" t="s">
        <v>263</v>
      </c>
      <c r="C24" s="232"/>
      <c r="D24" s="233"/>
      <c r="E24" s="236"/>
      <c r="F24" s="313"/>
      <c r="G24" s="314"/>
    </row>
    <row r="25" spans="1:7" s="167" customFormat="1" ht="36" customHeight="1" thickBot="1" x14ac:dyDescent="0.25">
      <c r="A25" s="235"/>
      <c r="B25" s="168" t="s">
        <v>264</v>
      </c>
      <c r="C25" s="254"/>
      <c r="D25" s="255"/>
      <c r="E25" s="237"/>
      <c r="F25" s="315"/>
      <c r="G25" s="316"/>
    </row>
    <row r="26" spans="1:7" ht="24" customHeight="1" x14ac:dyDescent="0.2"/>
    <row r="27" spans="1:7" s="6" customFormat="1" ht="15" customHeight="1" x14ac:dyDescent="0.2">
      <c r="A27" s="5" t="s">
        <v>8</v>
      </c>
      <c r="B27" s="6" t="s">
        <v>159</v>
      </c>
    </row>
    <row r="28" spans="1:7" s="6" customFormat="1" ht="15" customHeight="1" x14ac:dyDescent="0.2">
      <c r="A28" s="5" t="s">
        <v>9</v>
      </c>
      <c r="B28" s="6" t="s">
        <v>223</v>
      </c>
    </row>
    <row r="29" spans="1:7" s="6" customFormat="1" ht="24" customHeight="1" x14ac:dyDescent="0.2">
      <c r="A29" s="5" t="s">
        <v>10</v>
      </c>
      <c r="B29" s="238" t="s">
        <v>230</v>
      </c>
      <c r="C29" s="238"/>
      <c r="D29" s="238"/>
      <c r="E29" s="238"/>
      <c r="F29" s="238"/>
      <c r="G29" s="238"/>
    </row>
    <row r="30" spans="1:7" s="6" customFormat="1" ht="24" customHeight="1" x14ac:dyDescent="0.2">
      <c r="B30" s="238"/>
      <c r="C30" s="238"/>
      <c r="D30" s="238"/>
      <c r="E30" s="238"/>
      <c r="F30" s="238"/>
      <c r="G30" s="238"/>
    </row>
    <row r="31" spans="1:7" ht="15" customHeight="1" x14ac:dyDescent="0.2">
      <c r="A31" s="5" t="s">
        <v>11</v>
      </c>
      <c r="B31" s="6" t="s">
        <v>225</v>
      </c>
    </row>
    <row r="32" spans="1:7" ht="15" customHeight="1" x14ac:dyDescent="0.2">
      <c r="A32" s="5" t="s">
        <v>12</v>
      </c>
      <c r="B32" s="6" t="s">
        <v>231</v>
      </c>
    </row>
    <row r="33" spans="1:7" ht="24" customHeight="1" x14ac:dyDescent="0.2">
      <c r="A33" s="5" t="s">
        <v>88</v>
      </c>
      <c r="B33" s="238" t="s">
        <v>232</v>
      </c>
      <c r="C33" s="238"/>
      <c r="D33" s="238"/>
      <c r="E33" s="238"/>
      <c r="F33" s="238"/>
      <c r="G33" s="238"/>
    </row>
    <row r="34" spans="1:7" ht="15" customHeight="1" x14ac:dyDescent="0.2">
      <c r="A34" s="5" t="s">
        <v>167</v>
      </c>
      <c r="B34" s="238" t="s">
        <v>233</v>
      </c>
      <c r="C34" s="238"/>
      <c r="D34" s="238"/>
      <c r="E34" s="238"/>
      <c r="F34" s="238"/>
      <c r="G34" s="238"/>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C1" sqref="C1"/>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92" t="s">
        <v>189</v>
      </c>
      <c r="B1" s="292"/>
      <c r="C1" s="70"/>
    </row>
    <row r="2" spans="1:4" ht="36" customHeight="1" x14ac:dyDescent="0.2">
      <c r="A2" s="70"/>
      <c r="B2" s="70"/>
      <c r="C2" s="70"/>
    </row>
    <row r="3" spans="1:4" ht="27" customHeight="1" x14ac:dyDescent="0.2">
      <c r="A3" s="305" t="s">
        <v>103</v>
      </c>
      <c r="B3" s="305"/>
      <c r="C3" s="305"/>
      <c r="D3" s="305"/>
    </row>
    <row r="4" spans="1:4" ht="27" customHeight="1" x14ac:dyDescent="0.2">
      <c r="A4" s="16"/>
      <c r="B4" s="16"/>
      <c r="C4" s="94" t="s">
        <v>0</v>
      </c>
      <c r="D4" s="153" t="str">
        <f>'2-1提出書類'!A4</f>
        <v>熊野貯水池耐震対策工事</v>
      </c>
    </row>
    <row r="5" spans="1:4" ht="24" customHeight="1" x14ac:dyDescent="0.2">
      <c r="A5" s="16"/>
      <c r="B5" s="16"/>
      <c r="C5" s="94" t="s">
        <v>2</v>
      </c>
      <c r="D5" s="150"/>
    </row>
    <row r="6" spans="1:4" ht="12" customHeight="1" x14ac:dyDescent="0.2">
      <c r="A6" s="71"/>
      <c r="B6" s="71"/>
      <c r="C6" s="71"/>
      <c r="D6" s="71"/>
    </row>
    <row r="7" spans="1:4" ht="30" customHeight="1" thickBot="1" x14ac:dyDescent="0.25">
      <c r="A7" s="339" t="s">
        <v>74</v>
      </c>
      <c r="B7" s="339"/>
      <c r="C7" s="337"/>
      <c r="D7" s="338"/>
    </row>
    <row r="8" spans="1:4" s="133" customFormat="1" ht="24" customHeight="1" thickTop="1" thickBot="1" x14ac:dyDescent="0.25">
      <c r="A8" s="340" t="s">
        <v>166</v>
      </c>
      <c r="B8" s="341"/>
      <c r="C8" s="131" t="str">
        <f>IF(C15="","",ROUND(AVERAGE(C15,C21,C27),1))</f>
        <v/>
      </c>
      <c r="D8" s="151" t="s">
        <v>165</v>
      </c>
    </row>
    <row r="9" spans="1:4" s="133" customFormat="1" ht="24" customHeight="1" thickTop="1" x14ac:dyDescent="0.2">
      <c r="A9" s="293" t="s">
        <v>123</v>
      </c>
      <c r="B9" s="294"/>
      <c r="C9" s="295" t="s">
        <v>134</v>
      </c>
      <c r="D9" s="296"/>
    </row>
    <row r="10" spans="1:4" s="133" customFormat="1" ht="27" customHeight="1" x14ac:dyDescent="0.2">
      <c r="A10" s="297" t="s">
        <v>75</v>
      </c>
      <c r="B10" s="73" t="s">
        <v>128</v>
      </c>
      <c r="C10" s="283"/>
      <c r="D10" s="284"/>
    </row>
    <row r="11" spans="1:4" s="133" customFormat="1" ht="27" customHeight="1" x14ac:dyDescent="0.2">
      <c r="A11" s="298"/>
      <c r="B11" s="95" t="s">
        <v>76</v>
      </c>
      <c r="C11" s="287"/>
      <c r="D11" s="288"/>
    </row>
    <row r="12" spans="1:4" s="133" customFormat="1" ht="27" customHeight="1" x14ac:dyDescent="0.2">
      <c r="A12" s="298"/>
      <c r="B12" s="73" t="s">
        <v>77</v>
      </c>
      <c r="C12" s="283"/>
      <c r="D12" s="284"/>
    </row>
    <row r="13" spans="1:4" s="133" customFormat="1" ht="27" customHeight="1" x14ac:dyDescent="0.2">
      <c r="A13" s="298"/>
      <c r="B13" s="73" t="s">
        <v>124</v>
      </c>
      <c r="C13" s="283" t="s">
        <v>125</v>
      </c>
      <c r="D13" s="284"/>
    </row>
    <row r="14" spans="1:4" s="133" customFormat="1" ht="27" customHeight="1" x14ac:dyDescent="0.2">
      <c r="A14" s="298"/>
      <c r="B14" s="73" t="s">
        <v>5</v>
      </c>
      <c r="C14" s="74" t="s">
        <v>78</v>
      </c>
      <c r="D14" s="74"/>
    </row>
    <row r="15" spans="1:4" s="133" customFormat="1" ht="27" customHeight="1" thickBot="1" x14ac:dyDescent="0.25">
      <c r="A15" s="299"/>
      <c r="B15" s="123" t="s">
        <v>79</v>
      </c>
      <c r="C15" s="146"/>
      <c r="D15" s="132" t="s">
        <v>165</v>
      </c>
    </row>
    <row r="16" spans="1:4" s="133" customFormat="1" ht="27" customHeight="1" thickTop="1" x14ac:dyDescent="0.2">
      <c r="A16" s="297" t="s">
        <v>80</v>
      </c>
      <c r="B16" s="72" t="s">
        <v>128</v>
      </c>
      <c r="C16" s="290"/>
      <c r="D16" s="291"/>
    </row>
    <row r="17" spans="1:7" s="133" customFormat="1" ht="27" customHeight="1" x14ac:dyDescent="0.2">
      <c r="A17" s="298"/>
      <c r="B17" s="95" t="s">
        <v>76</v>
      </c>
      <c r="C17" s="287"/>
      <c r="D17" s="288"/>
    </row>
    <row r="18" spans="1:7" s="133" customFormat="1" ht="27" customHeight="1" x14ac:dyDescent="0.2">
      <c r="A18" s="298"/>
      <c r="B18" s="73" t="s">
        <v>77</v>
      </c>
      <c r="C18" s="283"/>
      <c r="D18" s="284"/>
    </row>
    <row r="19" spans="1:7" s="133" customFormat="1" ht="27" customHeight="1" x14ac:dyDescent="0.2">
      <c r="A19" s="298"/>
      <c r="B19" s="73" t="s">
        <v>124</v>
      </c>
      <c r="C19" s="283" t="s">
        <v>125</v>
      </c>
      <c r="D19" s="284"/>
    </row>
    <row r="20" spans="1:7" s="133" customFormat="1" ht="27" customHeight="1" x14ac:dyDescent="0.2">
      <c r="A20" s="298"/>
      <c r="B20" s="73" t="s">
        <v>5</v>
      </c>
      <c r="C20" s="74" t="s">
        <v>78</v>
      </c>
      <c r="D20" s="74"/>
    </row>
    <row r="21" spans="1:7" s="133" customFormat="1" ht="27" customHeight="1" thickBot="1" x14ac:dyDescent="0.25">
      <c r="A21" s="299"/>
      <c r="B21" s="123" t="s">
        <v>79</v>
      </c>
      <c r="C21" s="144"/>
      <c r="D21" s="145" t="s">
        <v>165</v>
      </c>
    </row>
    <row r="22" spans="1:7" s="133" customFormat="1" ht="27" customHeight="1" thickTop="1" x14ac:dyDescent="0.2">
      <c r="A22" s="297" t="s">
        <v>81</v>
      </c>
      <c r="B22" s="72" t="s">
        <v>128</v>
      </c>
      <c r="C22" s="283"/>
      <c r="D22" s="284"/>
    </row>
    <row r="23" spans="1:7" s="133" customFormat="1" ht="27" customHeight="1" x14ac:dyDescent="0.2">
      <c r="A23" s="298"/>
      <c r="B23" s="95" t="s">
        <v>76</v>
      </c>
      <c r="C23" s="287"/>
      <c r="D23" s="288"/>
    </row>
    <row r="24" spans="1:7" s="133" customFormat="1" ht="27" customHeight="1" x14ac:dyDescent="0.2">
      <c r="A24" s="298"/>
      <c r="B24" s="73" t="s">
        <v>77</v>
      </c>
      <c r="C24" s="283"/>
      <c r="D24" s="284"/>
    </row>
    <row r="25" spans="1:7" s="133" customFormat="1" ht="27" customHeight="1" x14ac:dyDescent="0.2">
      <c r="A25" s="298"/>
      <c r="B25" s="73" t="s">
        <v>124</v>
      </c>
      <c r="C25" s="283" t="s">
        <v>125</v>
      </c>
      <c r="D25" s="284"/>
    </row>
    <row r="26" spans="1:7" s="133" customFormat="1" ht="27" customHeight="1" x14ac:dyDescent="0.2">
      <c r="A26" s="298"/>
      <c r="B26" s="73" t="s">
        <v>5</v>
      </c>
      <c r="C26" s="74" t="s">
        <v>78</v>
      </c>
      <c r="D26" s="74"/>
    </row>
    <row r="27" spans="1:7" s="133" customFormat="1" ht="27" customHeight="1" thickBot="1" x14ac:dyDescent="0.25">
      <c r="A27" s="299"/>
      <c r="B27" s="75" t="s">
        <v>79</v>
      </c>
      <c r="C27" s="144"/>
      <c r="D27" s="145" t="s">
        <v>165</v>
      </c>
    </row>
    <row r="28" spans="1:7" ht="12" customHeight="1" thickTop="1" x14ac:dyDescent="0.2"/>
    <row r="29" spans="1:7" s="6" customFormat="1" ht="36" customHeight="1" x14ac:dyDescent="0.2">
      <c r="A29" s="141" t="s">
        <v>104</v>
      </c>
      <c r="B29" s="285" t="s">
        <v>276</v>
      </c>
      <c r="C29" s="285"/>
      <c r="D29" s="285"/>
    </row>
    <row r="30" spans="1:7" s="6" customFormat="1" ht="36" customHeight="1" x14ac:dyDescent="0.2">
      <c r="A30" s="141" t="s">
        <v>9</v>
      </c>
      <c r="B30" s="289" t="s">
        <v>234</v>
      </c>
      <c r="C30" s="289"/>
      <c r="D30" s="289"/>
    </row>
    <row r="31" spans="1:7" s="6" customFormat="1" ht="36" customHeight="1" x14ac:dyDescent="0.2">
      <c r="A31" s="141" t="s">
        <v>129</v>
      </c>
      <c r="B31" s="285" t="s">
        <v>235</v>
      </c>
      <c r="C31" s="285"/>
      <c r="D31" s="285"/>
    </row>
    <row r="32" spans="1:7" s="133" customFormat="1" ht="15" customHeight="1" x14ac:dyDescent="0.2">
      <c r="A32" s="141" t="s">
        <v>11</v>
      </c>
      <c r="B32" s="342" t="s">
        <v>236</v>
      </c>
      <c r="C32" s="342"/>
      <c r="D32" s="342"/>
      <c r="E32" s="176"/>
      <c r="F32" s="176"/>
      <c r="G32" s="176"/>
    </row>
    <row r="33" spans="1:7" s="133" customFormat="1" ht="24" customHeight="1" x14ac:dyDescent="0.2">
      <c r="A33" s="141" t="s">
        <v>12</v>
      </c>
      <c r="B33" s="238" t="s">
        <v>237</v>
      </c>
      <c r="C33" s="238"/>
      <c r="D33" s="238"/>
      <c r="E33" s="238"/>
      <c r="F33" s="238"/>
      <c r="G33" s="238"/>
    </row>
    <row r="34" spans="1:7" x14ac:dyDescent="0.2">
      <c r="A34" s="62"/>
      <c r="B34" s="62"/>
      <c r="C34" s="62"/>
      <c r="D34" s="62"/>
    </row>
    <row r="40" spans="1:7" ht="39.75" customHeight="1" x14ac:dyDescent="0.2">
      <c r="A40" s="88"/>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topLeftCell="A37"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65" t="s">
        <v>89</v>
      </c>
      <c r="B3" s="265"/>
      <c r="C3" s="265"/>
      <c r="D3" s="265"/>
      <c r="E3" s="265"/>
      <c r="F3" s="265"/>
      <c r="G3" s="265"/>
      <c r="H3" s="265"/>
      <c r="I3" s="265"/>
    </row>
    <row r="4" spans="1:9" ht="12" customHeight="1" x14ac:dyDescent="0.2">
      <c r="A4" s="1"/>
      <c r="B4" s="1"/>
      <c r="C4" s="1"/>
      <c r="D4" s="1"/>
      <c r="E4" s="1"/>
      <c r="F4" s="1"/>
      <c r="G4" s="1"/>
      <c r="H4" s="1"/>
      <c r="I4" s="1"/>
    </row>
    <row r="5" spans="1:9" ht="27" customHeight="1" x14ac:dyDescent="0.2">
      <c r="A5" s="344" t="s">
        <v>265</v>
      </c>
      <c r="B5" s="345"/>
      <c r="C5" s="345"/>
      <c r="D5" s="346"/>
      <c r="E5" s="2" t="s">
        <v>0</v>
      </c>
      <c r="F5" s="359" t="str">
        <f>'2-1提出書類'!A4</f>
        <v>熊野貯水池耐震対策工事</v>
      </c>
      <c r="G5" s="359"/>
      <c r="H5" s="359"/>
      <c r="I5" s="359"/>
    </row>
    <row r="6" spans="1:9" ht="24" customHeight="1" x14ac:dyDescent="0.2">
      <c r="A6" s="347"/>
      <c r="B6" s="348"/>
      <c r="C6" s="348"/>
      <c r="D6" s="349"/>
      <c r="E6" s="2" t="s">
        <v>2</v>
      </c>
      <c r="F6" s="343"/>
      <c r="G6" s="343"/>
      <c r="H6" s="343"/>
      <c r="I6" s="343"/>
    </row>
    <row r="7" spans="1:9" ht="24" customHeight="1" x14ac:dyDescent="0.2">
      <c r="A7" s="350"/>
      <c r="B7" s="351"/>
      <c r="C7" s="351"/>
      <c r="D7" s="352"/>
      <c r="E7" s="5" t="s">
        <v>14</v>
      </c>
      <c r="F7" s="343"/>
      <c r="G7" s="343"/>
      <c r="H7" s="343"/>
      <c r="I7" s="343"/>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53"/>
      <c r="B56" s="354"/>
      <c r="C56" s="354"/>
      <c r="D56" s="354"/>
      <c r="E56" s="354"/>
      <c r="F56" s="354"/>
      <c r="G56" s="354"/>
      <c r="H56" s="354"/>
      <c r="I56" s="355"/>
    </row>
    <row r="57" spans="1:9" s="6" customFormat="1" ht="10.8" x14ac:dyDescent="0.2">
      <c r="A57" s="356"/>
      <c r="B57" s="357"/>
      <c r="C57" s="357"/>
      <c r="D57" s="357"/>
      <c r="E57" s="357"/>
      <c r="F57" s="357"/>
      <c r="G57" s="357"/>
      <c r="H57" s="357"/>
      <c r="I57" s="358"/>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61" t="s">
        <v>238</v>
      </c>
      <c r="B1" s="361"/>
    </row>
    <row r="2" spans="1:2" ht="42" customHeight="1" x14ac:dyDescent="0.2">
      <c r="A2" s="360" t="s">
        <v>82</v>
      </c>
      <c r="B2" s="360"/>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239</v>
      </c>
      <c r="B25" s="129"/>
    </row>
    <row r="26" spans="1:2" ht="24.75" customHeight="1" x14ac:dyDescent="0.2">
      <c r="A26" s="130" t="s">
        <v>240</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6"/>
  <sheetViews>
    <sheetView view="pageBreakPreview" zoomScaleNormal="100" workbookViewId="0">
      <selection activeCell="C4" sqref="C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4" t="s">
        <v>190</v>
      </c>
      <c r="B1" s="304"/>
      <c r="C1" s="157"/>
      <c r="D1" s="157"/>
    </row>
    <row r="2" spans="1:7" s="185" customFormat="1" ht="24" customHeight="1" x14ac:dyDescent="0.2">
      <c r="A2" s="184"/>
      <c r="B2" s="184"/>
      <c r="C2" s="183"/>
      <c r="D2" s="183"/>
    </row>
    <row r="3" spans="1:7" ht="24" customHeight="1" x14ac:dyDescent="0.2">
      <c r="A3" s="305" t="s">
        <v>211</v>
      </c>
      <c r="B3" s="305"/>
      <c r="C3" s="305"/>
      <c r="D3" s="305"/>
      <c r="E3" s="305"/>
    </row>
    <row r="4" spans="1:7" ht="24" customHeight="1" x14ac:dyDescent="0.2">
      <c r="A4" s="158"/>
      <c r="B4" s="158"/>
      <c r="C4" s="158"/>
      <c r="D4" s="158"/>
      <c r="E4" s="158"/>
    </row>
    <row r="5" spans="1:7" s="4" customFormat="1" ht="36" customHeight="1" x14ac:dyDescent="0.2">
      <c r="A5" s="90"/>
      <c r="B5" s="90"/>
      <c r="C5" s="2" t="s">
        <v>0</v>
      </c>
      <c r="D5" s="363" t="str">
        <f>'2-1提出書類'!A4</f>
        <v>熊野貯水池耐震対策工事</v>
      </c>
      <c r="E5" s="363"/>
      <c r="F5" s="286"/>
      <c r="G5" s="286"/>
    </row>
    <row r="6" spans="1:7" s="4" customFormat="1" ht="27" customHeight="1" x14ac:dyDescent="0.2">
      <c r="A6" s="90"/>
      <c r="B6" s="90"/>
      <c r="C6" s="2" t="s">
        <v>2</v>
      </c>
      <c r="D6" s="308"/>
      <c r="E6" s="308"/>
      <c r="F6" s="286"/>
      <c r="G6" s="286"/>
    </row>
    <row r="7" spans="1:7" ht="9" customHeight="1" x14ac:dyDescent="0.2">
      <c r="A7" s="71"/>
      <c r="B7" s="71"/>
      <c r="C7" s="71"/>
      <c r="D7" s="71"/>
      <c r="E7" s="71"/>
    </row>
    <row r="8" spans="1:7" ht="9" customHeight="1" x14ac:dyDescent="0.2">
      <c r="A8" s="71"/>
      <c r="B8" s="71"/>
      <c r="C8" s="71"/>
      <c r="D8" s="71"/>
      <c r="E8" s="71"/>
    </row>
    <row r="9" spans="1:7" ht="30" customHeight="1" thickBot="1" x14ac:dyDescent="0.25">
      <c r="A9" s="339" t="s">
        <v>74</v>
      </c>
      <c r="B9" s="339"/>
      <c r="C9" s="337"/>
      <c r="D9" s="362"/>
      <c r="E9" s="338"/>
    </row>
    <row r="10" spans="1:7" ht="30" customHeight="1" thickTop="1" x14ac:dyDescent="0.2">
      <c r="A10" s="293" t="s">
        <v>208</v>
      </c>
      <c r="B10" s="294"/>
      <c r="C10" s="295" t="s">
        <v>134</v>
      </c>
      <c r="D10" s="306"/>
      <c r="E10" s="296"/>
    </row>
    <row r="11" spans="1:7" ht="30" customHeight="1" x14ac:dyDescent="0.2">
      <c r="A11" s="298" t="s">
        <v>175</v>
      </c>
      <c r="B11" s="95" t="s">
        <v>76</v>
      </c>
      <c r="C11" s="287"/>
      <c r="D11" s="302"/>
      <c r="E11" s="288"/>
    </row>
    <row r="12" spans="1:7" ht="30" customHeight="1" x14ac:dyDescent="0.2">
      <c r="A12" s="298"/>
      <c r="B12" s="73" t="s">
        <v>77</v>
      </c>
      <c r="C12" s="283"/>
      <c r="D12" s="303"/>
      <c r="E12" s="284"/>
    </row>
    <row r="13" spans="1:7" ht="30" customHeight="1" x14ac:dyDescent="0.2">
      <c r="A13" s="298"/>
      <c r="B13" s="73" t="s">
        <v>124</v>
      </c>
      <c r="C13" s="283" t="s">
        <v>125</v>
      </c>
      <c r="D13" s="303"/>
      <c r="E13" s="284"/>
    </row>
    <row r="14" spans="1:7" ht="30" customHeight="1" x14ac:dyDescent="0.2">
      <c r="A14" s="298"/>
      <c r="B14" s="73" t="s">
        <v>5</v>
      </c>
      <c r="C14" s="74" t="s">
        <v>78</v>
      </c>
      <c r="D14" s="74"/>
      <c r="E14" s="74"/>
    </row>
    <row r="15" spans="1:7" ht="30" customHeight="1" thickBot="1" x14ac:dyDescent="0.25">
      <c r="A15" s="299"/>
      <c r="B15" s="75" t="s">
        <v>174</v>
      </c>
      <c r="C15" s="300" t="s">
        <v>177</v>
      </c>
      <c r="D15" s="301"/>
      <c r="E15" s="161" t="s">
        <v>178</v>
      </c>
    </row>
    <row r="16" spans="1:7" ht="30" customHeight="1" thickTop="1" x14ac:dyDescent="0.2">
      <c r="A16" s="298" t="s">
        <v>176</v>
      </c>
      <c r="B16" s="95" t="s">
        <v>76</v>
      </c>
      <c r="C16" s="287"/>
      <c r="D16" s="302"/>
      <c r="E16" s="288"/>
    </row>
    <row r="17" spans="1:5" ht="30" customHeight="1" x14ac:dyDescent="0.2">
      <c r="A17" s="298"/>
      <c r="B17" s="73" t="s">
        <v>77</v>
      </c>
      <c r="C17" s="283"/>
      <c r="D17" s="303"/>
      <c r="E17" s="284"/>
    </row>
    <row r="18" spans="1:5" ht="30" customHeight="1" x14ac:dyDescent="0.2">
      <c r="A18" s="298"/>
      <c r="B18" s="73" t="s">
        <v>124</v>
      </c>
      <c r="C18" s="283" t="s">
        <v>125</v>
      </c>
      <c r="D18" s="303"/>
      <c r="E18" s="284"/>
    </row>
    <row r="19" spans="1:5" ht="30" customHeight="1" x14ac:dyDescent="0.2">
      <c r="A19" s="298"/>
      <c r="B19" s="73" t="s">
        <v>5</v>
      </c>
      <c r="C19" s="74" t="s">
        <v>78</v>
      </c>
      <c r="D19" s="74"/>
      <c r="E19" s="74"/>
    </row>
    <row r="20" spans="1:5" ht="30" customHeight="1" thickBot="1" x14ac:dyDescent="0.25">
      <c r="A20" s="299"/>
      <c r="B20" s="75" t="s">
        <v>174</v>
      </c>
      <c r="C20" s="300" t="s">
        <v>177</v>
      </c>
      <c r="D20" s="301"/>
      <c r="E20" s="161" t="s">
        <v>178</v>
      </c>
    </row>
    <row r="21" spans="1:5" s="6" customFormat="1" ht="36" customHeight="1" thickTop="1" x14ac:dyDescent="0.2">
      <c r="A21" s="141" t="s">
        <v>104</v>
      </c>
      <c r="B21" s="285" t="s">
        <v>277</v>
      </c>
      <c r="C21" s="285"/>
      <c r="D21" s="285"/>
      <c r="E21" s="285"/>
    </row>
    <row r="26" spans="1:5" ht="39.75" customHeight="1" x14ac:dyDescent="0.2">
      <c r="A26" s="155"/>
    </row>
  </sheetData>
  <mergeCells count="21">
    <mergeCell ref="A1:B1"/>
    <mergeCell ref="A3:E3"/>
    <mergeCell ref="D5:E5"/>
    <mergeCell ref="F5:G5"/>
    <mergeCell ref="D6:E6"/>
    <mergeCell ref="F6:G6"/>
    <mergeCell ref="B21:E21"/>
    <mergeCell ref="A10:B10"/>
    <mergeCell ref="C10:E10"/>
    <mergeCell ref="A11:A15"/>
    <mergeCell ref="C11:E11"/>
    <mergeCell ref="C12:E12"/>
    <mergeCell ref="C13:E13"/>
    <mergeCell ref="C15:D15"/>
    <mergeCell ref="A9:B9"/>
    <mergeCell ref="C9:E9"/>
    <mergeCell ref="A16:A20"/>
    <mergeCell ref="C16:E16"/>
    <mergeCell ref="C17:E17"/>
    <mergeCell ref="C18:E18"/>
    <mergeCell ref="C20:D20"/>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7"/>
  <sheetViews>
    <sheetView view="pageBreakPreview" zoomScaleNormal="100" workbookViewId="0">
      <selection activeCell="B5" sqref="B5"/>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4" t="s">
        <v>191</v>
      </c>
      <c r="B1" s="304"/>
      <c r="C1" s="157"/>
      <c r="D1" s="157"/>
    </row>
    <row r="2" spans="1:7" s="185" customFormat="1" ht="33" customHeight="1" x14ac:dyDescent="0.2">
      <c r="A2" s="184"/>
      <c r="B2" s="184"/>
      <c r="C2" s="183"/>
      <c r="D2" s="183"/>
    </row>
    <row r="3" spans="1:7" ht="24" customHeight="1" x14ac:dyDescent="0.2">
      <c r="A3" s="305" t="s">
        <v>180</v>
      </c>
      <c r="B3" s="305"/>
      <c r="C3" s="305"/>
      <c r="D3" s="305"/>
      <c r="E3" s="305"/>
    </row>
    <row r="4" spans="1:7" ht="24" customHeight="1" x14ac:dyDescent="0.2">
      <c r="A4" s="158"/>
      <c r="B4" s="158"/>
      <c r="C4" s="158"/>
      <c r="D4" s="158"/>
      <c r="E4" s="158"/>
    </row>
    <row r="5" spans="1:7" s="4" customFormat="1" ht="36" customHeight="1" x14ac:dyDescent="0.2">
      <c r="A5" s="90"/>
      <c r="B5" s="90"/>
      <c r="C5" s="2" t="s">
        <v>0</v>
      </c>
      <c r="D5" s="307" t="str">
        <f>'2-1提出書類'!A4</f>
        <v>熊野貯水池耐震対策工事</v>
      </c>
      <c r="E5" s="307"/>
      <c r="F5" s="286"/>
      <c r="G5" s="286"/>
    </row>
    <row r="6" spans="1:7" s="4" customFormat="1" ht="27" customHeight="1" x14ac:dyDescent="0.2">
      <c r="A6" s="90"/>
      <c r="B6" s="90"/>
      <c r="C6" s="2" t="s">
        <v>2</v>
      </c>
      <c r="D6" s="308"/>
      <c r="E6" s="308"/>
      <c r="F6" s="286"/>
      <c r="G6" s="286"/>
    </row>
    <row r="7" spans="1:7" ht="9" customHeight="1" x14ac:dyDescent="0.2">
      <c r="A7" s="71"/>
      <c r="B7" s="71"/>
      <c r="C7" s="71"/>
      <c r="D7" s="71"/>
      <c r="E7" s="71"/>
    </row>
    <row r="8" spans="1:7" ht="9" customHeight="1" x14ac:dyDescent="0.2">
      <c r="A8" s="71"/>
      <c r="B8" s="71"/>
      <c r="C8" s="71"/>
      <c r="D8" s="71"/>
      <c r="E8" s="71"/>
    </row>
    <row r="9" spans="1:7" ht="30" customHeight="1" thickBot="1" x14ac:dyDescent="0.25">
      <c r="A9" s="365" t="s">
        <v>179</v>
      </c>
      <c r="B9" s="339"/>
      <c r="C9" s="339"/>
      <c r="D9" s="339"/>
      <c r="E9" s="339"/>
    </row>
    <row r="10" spans="1:7" ht="30" customHeight="1" thickTop="1" x14ac:dyDescent="0.2">
      <c r="A10" s="366" t="s">
        <v>184</v>
      </c>
      <c r="B10" s="366"/>
      <c r="C10" s="162" t="s">
        <v>182</v>
      </c>
      <c r="D10" s="163" t="s">
        <v>183</v>
      </c>
      <c r="E10" s="162" t="s">
        <v>181</v>
      </c>
    </row>
    <row r="11" spans="1:7" s="6" customFormat="1" ht="24" customHeight="1" x14ac:dyDescent="0.2">
      <c r="A11" s="141" t="s">
        <v>104</v>
      </c>
      <c r="B11" s="285" t="s">
        <v>241</v>
      </c>
      <c r="C11" s="285"/>
      <c r="D11" s="285"/>
      <c r="E11" s="285"/>
    </row>
    <row r="12" spans="1:7" ht="24" customHeight="1" x14ac:dyDescent="0.2">
      <c r="A12" s="159" t="s">
        <v>9</v>
      </c>
      <c r="B12" s="364" t="s">
        <v>242</v>
      </c>
      <c r="C12" s="364"/>
      <c r="D12" s="364"/>
      <c r="E12" s="364"/>
      <c r="F12" s="156"/>
      <c r="G12" s="156"/>
    </row>
    <row r="17" spans="1:1" ht="39.75" customHeight="1" x14ac:dyDescent="0.2">
      <c r="A17" s="155"/>
    </row>
  </sheetData>
  <mergeCells count="11">
    <mergeCell ref="A1:B1"/>
    <mergeCell ref="A3:E3"/>
    <mergeCell ref="D5:E5"/>
    <mergeCell ref="F5:G5"/>
    <mergeCell ref="D6:E6"/>
    <mergeCell ref="F6:G6"/>
    <mergeCell ref="B12:E12"/>
    <mergeCell ref="B11:E11"/>
    <mergeCell ref="A9:B9"/>
    <mergeCell ref="C9:E9"/>
    <mergeCell ref="A10:B10"/>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D12" sqref="D12"/>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65" t="s">
        <v>73</v>
      </c>
      <c r="B3" s="265"/>
      <c r="C3" s="265"/>
      <c r="D3" s="265"/>
      <c r="E3" s="265"/>
      <c r="F3" s="265"/>
      <c r="G3" s="265"/>
      <c r="H3" s="265"/>
      <c r="I3" s="265"/>
      <c r="J3" s="265"/>
      <c r="K3" s="265"/>
      <c r="L3" s="265"/>
    </row>
    <row r="4" spans="1:12" ht="52.5" customHeight="1" x14ac:dyDescent="0.2">
      <c r="A4" s="15" t="s">
        <v>245</v>
      </c>
      <c r="B4" s="17"/>
      <c r="C4" s="17"/>
      <c r="D4" s="17"/>
      <c r="E4" s="17"/>
      <c r="F4" s="17"/>
      <c r="G4" s="17"/>
      <c r="H4" s="17"/>
      <c r="I4" s="17"/>
      <c r="J4" s="17"/>
      <c r="K4" s="17"/>
      <c r="L4" s="17"/>
    </row>
    <row r="5" spans="1:12" ht="14.25" customHeight="1" x14ac:dyDescent="0.2">
      <c r="A5" s="367" t="s">
        <v>246</v>
      </c>
      <c r="B5" s="368"/>
      <c r="C5" s="368"/>
      <c r="D5" s="368"/>
      <c r="E5" s="368"/>
      <c r="F5" s="368"/>
      <c r="G5" s="368"/>
      <c r="H5" s="368"/>
      <c r="I5" s="368"/>
      <c r="J5" s="368"/>
      <c r="K5" s="368"/>
      <c r="L5" s="368"/>
    </row>
    <row r="6" spans="1:12" ht="14.25" customHeight="1" x14ac:dyDescent="0.2">
      <c r="A6" s="368"/>
      <c r="B6" s="368"/>
      <c r="C6" s="368"/>
      <c r="D6" s="368"/>
      <c r="E6" s="368"/>
      <c r="F6" s="368"/>
      <c r="G6" s="368"/>
      <c r="H6" s="368"/>
      <c r="I6" s="368"/>
      <c r="J6" s="368"/>
      <c r="K6" s="368"/>
      <c r="L6" s="368"/>
    </row>
    <row r="7" spans="1:12" x14ac:dyDescent="0.2">
      <c r="A7" s="369" t="s">
        <v>252</v>
      </c>
      <c r="B7" s="370"/>
      <c r="C7" s="370"/>
      <c r="D7" s="370"/>
      <c r="E7" s="370"/>
      <c r="F7" s="370"/>
      <c r="G7" s="370"/>
      <c r="H7" s="370"/>
      <c r="I7" s="370"/>
      <c r="J7" s="370"/>
      <c r="K7" s="370"/>
      <c r="L7" s="370"/>
    </row>
    <row r="8" spans="1:12" x14ac:dyDescent="0.2">
      <c r="A8" s="370"/>
      <c r="B8" s="370"/>
      <c r="C8" s="370"/>
      <c r="D8" s="370"/>
      <c r="E8" s="370"/>
      <c r="F8" s="370"/>
      <c r="G8" s="370"/>
      <c r="H8" s="370"/>
      <c r="I8" s="370"/>
      <c r="J8" s="370"/>
      <c r="K8" s="370"/>
      <c r="L8" s="370"/>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371" t="str">
        <f>'2-1提出書類'!A4</f>
        <v>熊野貯水池耐震対策工事</v>
      </c>
      <c r="I10" s="371"/>
      <c r="J10" s="371"/>
      <c r="K10" s="371"/>
      <c r="L10" s="371"/>
    </row>
    <row r="11" spans="1:12" ht="24.9" customHeight="1" x14ac:dyDescent="0.2">
      <c r="A11" s="177"/>
      <c r="B11" s="177"/>
      <c r="C11" s="177"/>
      <c r="D11" s="177"/>
      <c r="E11" s="177"/>
      <c r="F11" s="177"/>
      <c r="G11" s="18" t="s">
        <v>19</v>
      </c>
      <c r="H11" s="343"/>
      <c r="I11" s="343"/>
      <c r="J11" s="343"/>
      <c r="K11" s="343"/>
      <c r="L11" s="343"/>
    </row>
    <row r="12" spans="1:12" ht="24.9" customHeight="1" x14ac:dyDescent="0.2">
      <c r="A12" s="177"/>
      <c r="B12" s="177"/>
      <c r="C12" s="177"/>
      <c r="D12" s="177"/>
      <c r="E12" s="177"/>
      <c r="F12" s="177"/>
      <c r="G12" s="18" t="s">
        <v>18</v>
      </c>
      <c r="H12" s="343"/>
      <c r="I12" s="343"/>
      <c r="J12" s="343"/>
      <c r="K12" s="343"/>
      <c r="L12" s="343"/>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72" t="s">
        <v>107</v>
      </c>
      <c r="C18" s="373"/>
      <c r="D18" s="374"/>
      <c r="E18" s="103">
        <v>0.2</v>
      </c>
      <c r="F18" s="375" t="s">
        <v>108</v>
      </c>
      <c r="G18" s="376"/>
      <c r="H18" s="376"/>
      <c r="I18" s="376"/>
      <c r="J18" s="376"/>
      <c r="K18" s="376"/>
      <c r="L18" s="374"/>
    </row>
    <row r="19" spans="1:12" ht="18.75" customHeight="1" x14ac:dyDescent="0.2">
      <c r="A19" s="14"/>
      <c r="B19" s="372" t="s">
        <v>109</v>
      </c>
      <c r="C19" s="377"/>
      <c r="D19" s="377"/>
      <c r="E19" s="378"/>
      <c r="F19" s="98"/>
      <c r="G19" s="98"/>
      <c r="H19" s="98"/>
      <c r="I19" s="98"/>
      <c r="J19" s="98"/>
      <c r="K19" s="98"/>
      <c r="L19" s="104"/>
    </row>
    <row r="20" spans="1:12" ht="48.75" customHeight="1" x14ac:dyDescent="0.2">
      <c r="A20" s="14"/>
      <c r="B20" s="105"/>
      <c r="C20" s="379" t="s">
        <v>110</v>
      </c>
      <c r="D20" s="380"/>
      <c r="E20" s="106"/>
      <c r="F20" s="381" t="s">
        <v>243</v>
      </c>
      <c r="G20" s="354"/>
      <c r="H20" s="354"/>
      <c r="I20" s="354"/>
      <c r="J20" s="354"/>
      <c r="K20" s="354"/>
      <c r="L20" s="355"/>
    </row>
    <row r="21" spans="1:12" ht="48.75" customHeight="1" thickBot="1" x14ac:dyDescent="0.25">
      <c r="A21" s="14"/>
      <c r="B21" s="107"/>
      <c r="C21" s="385" t="s">
        <v>111</v>
      </c>
      <c r="D21" s="386"/>
      <c r="E21" s="108"/>
      <c r="F21" s="382"/>
      <c r="G21" s="383"/>
      <c r="H21" s="383"/>
      <c r="I21" s="383"/>
      <c r="J21" s="383"/>
      <c r="K21" s="383"/>
      <c r="L21" s="384"/>
    </row>
    <row r="22" spans="1:12" ht="30" customHeight="1" thickBot="1" x14ac:dyDescent="0.25">
      <c r="A22" s="14"/>
      <c r="B22" s="107"/>
      <c r="C22" s="387" t="s">
        <v>112</v>
      </c>
      <c r="D22" s="388"/>
      <c r="E22" s="109">
        <f>E20+E21*0.5</f>
        <v>0</v>
      </c>
      <c r="F22" s="389" t="s">
        <v>113</v>
      </c>
      <c r="G22" s="376"/>
      <c r="H22" s="376"/>
      <c r="I22" s="376"/>
      <c r="J22" s="376"/>
      <c r="K22" s="376"/>
      <c r="L22" s="374"/>
    </row>
    <row r="23" spans="1:12" ht="18.75" customHeight="1" x14ac:dyDescent="0.2">
      <c r="A23" s="14"/>
      <c r="B23" s="372" t="s">
        <v>114</v>
      </c>
      <c r="C23" s="390"/>
      <c r="D23" s="390"/>
      <c r="E23" s="391"/>
      <c r="F23" s="110"/>
      <c r="G23" s="110"/>
      <c r="H23" s="110"/>
      <c r="I23" s="110"/>
      <c r="J23" s="111"/>
      <c r="K23" s="111"/>
      <c r="L23" s="104"/>
    </row>
    <row r="24" spans="1:12" ht="41.25" customHeight="1" x14ac:dyDescent="0.2">
      <c r="A24" s="14"/>
      <c r="B24" s="105"/>
      <c r="C24" s="392" t="s">
        <v>253</v>
      </c>
      <c r="D24" s="112" t="s">
        <v>115</v>
      </c>
      <c r="E24" s="113"/>
      <c r="F24" s="395" t="s">
        <v>260</v>
      </c>
      <c r="G24" s="395"/>
      <c r="H24" s="395"/>
      <c r="I24" s="395"/>
      <c r="J24" s="395"/>
      <c r="K24" s="395"/>
      <c r="L24" s="396"/>
    </row>
    <row r="25" spans="1:12" ht="41.25" customHeight="1" x14ac:dyDescent="0.2">
      <c r="A25" s="14"/>
      <c r="B25" s="107"/>
      <c r="C25" s="393"/>
      <c r="D25" s="114" t="s">
        <v>254</v>
      </c>
      <c r="E25" s="115"/>
      <c r="F25" s="397"/>
      <c r="G25" s="397"/>
      <c r="H25" s="397"/>
      <c r="I25" s="397"/>
      <c r="J25" s="397"/>
      <c r="K25" s="397"/>
      <c r="L25" s="398"/>
    </row>
    <row r="26" spans="1:12" ht="41.25" customHeight="1" x14ac:dyDescent="0.2">
      <c r="A26" s="14"/>
      <c r="B26" s="107"/>
      <c r="C26" s="394"/>
      <c r="D26" s="116" t="s">
        <v>116</v>
      </c>
      <c r="E26" s="117"/>
      <c r="F26" s="397"/>
      <c r="G26" s="397"/>
      <c r="H26" s="397"/>
      <c r="I26" s="397"/>
      <c r="J26" s="397"/>
      <c r="K26" s="397"/>
      <c r="L26" s="398"/>
    </row>
    <row r="27" spans="1:12" ht="41.25" customHeight="1" x14ac:dyDescent="0.2">
      <c r="A27" s="14"/>
      <c r="B27" s="107"/>
      <c r="C27" s="401" t="s">
        <v>117</v>
      </c>
      <c r="D27" s="179" t="s">
        <v>118</v>
      </c>
      <c r="E27" s="106"/>
      <c r="F27" s="397"/>
      <c r="G27" s="397"/>
      <c r="H27" s="397"/>
      <c r="I27" s="397"/>
      <c r="J27" s="397"/>
      <c r="K27" s="397"/>
      <c r="L27" s="398"/>
    </row>
    <row r="28" spans="1:12" ht="41.25" customHeight="1" x14ac:dyDescent="0.2">
      <c r="A28" s="14"/>
      <c r="B28" s="107"/>
      <c r="C28" s="402"/>
      <c r="D28" s="180" t="s">
        <v>119</v>
      </c>
      <c r="E28" s="106"/>
      <c r="F28" s="397"/>
      <c r="G28" s="397"/>
      <c r="H28" s="397"/>
      <c r="I28" s="397"/>
      <c r="J28" s="397"/>
      <c r="K28" s="397"/>
      <c r="L28" s="398"/>
    </row>
    <row r="29" spans="1:12" ht="41.25" customHeight="1" x14ac:dyDescent="0.2">
      <c r="A29" s="14"/>
      <c r="B29" s="107"/>
      <c r="C29" s="402"/>
      <c r="D29" s="181" t="s">
        <v>261</v>
      </c>
      <c r="E29" s="106"/>
      <c r="F29" s="397"/>
      <c r="G29" s="397"/>
      <c r="H29" s="397"/>
      <c r="I29" s="397"/>
      <c r="J29" s="397"/>
      <c r="K29" s="397"/>
      <c r="L29" s="398"/>
    </row>
    <row r="30" spans="1:12" ht="41.25" customHeight="1" thickBot="1" x14ac:dyDescent="0.25">
      <c r="A30" s="14"/>
      <c r="B30" s="107"/>
      <c r="C30" s="403"/>
      <c r="D30" s="182" t="s">
        <v>255</v>
      </c>
      <c r="E30" s="106"/>
      <c r="F30" s="399"/>
      <c r="G30" s="399"/>
      <c r="H30" s="399"/>
      <c r="I30" s="399"/>
      <c r="J30" s="399"/>
      <c r="K30" s="399"/>
      <c r="L30" s="400"/>
    </row>
    <row r="31" spans="1:12" ht="20.100000000000001" customHeight="1" thickBot="1" x14ac:dyDescent="0.25">
      <c r="A31" s="14"/>
      <c r="B31" s="107"/>
      <c r="C31" s="387" t="s">
        <v>120</v>
      </c>
      <c r="D31" s="388"/>
      <c r="E31" s="109">
        <f>(E24*2)+((E28+E30)*0.5)+E25+E26+E27+E29</f>
        <v>0</v>
      </c>
      <c r="F31" s="408" t="s">
        <v>256</v>
      </c>
      <c r="G31" s="409"/>
      <c r="H31" s="409"/>
      <c r="I31" s="409"/>
      <c r="J31" s="409"/>
      <c r="K31" s="410"/>
      <c r="L31" s="409"/>
    </row>
    <row r="32" spans="1:12" ht="29.25" customHeight="1" x14ac:dyDescent="0.2">
      <c r="A32" s="14"/>
      <c r="B32" s="411" t="s">
        <v>121</v>
      </c>
      <c r="C32" s="390"/>
      <c r="D32" s="412"/>
      <c r="E32" s="415" t="str">
        <f>IF(E22=0," ",ROUND(E31/(E22-(ROUNDDOWN(E22*E18,0))),5))</f>
        <v xml:space="preserve"> </v>
      </c>
      <c r="F32" s="118" t="s">
        <v>257</v>
      </c>
      <c r="G32" s="119"/>
      <c r="H32" s="119"/>
      <c r="I32" s="119"/>
      <c r="J32" s="119"/>
      <c r="K32" s="118"/>
      <c r="L32" s="417" t="s">
        <v>258</v>
      </c>
    </row>
    <row r="33" spans="1:12" ht="29.25" customHeight="1" thickBot="1" x14ac:dyDescent="0.25">
      <c r="A33" s="14"/>
      <c r="B33" s="413"/>
      <c r="C33" s="378"/>
      <c r="D33" s="414"/>
      <c r="E33" s="416"/>
      <c r="F33" s="120"/>
      <c r="G33" s="418" t="s">
        <v>122</v>
      </c>
      <c r="H33" s="419"/>
      <c r="I33" s="419"/>
      <c r="J33" s="419"/>
      <c r="K33" s="419"/>
      <c r="L33" s="288"/>
    </row>
    <row r="34" spans="1:12" ht="20.100000000000001" customHeight="1" x14ac:dyDescent="0.2">
      <c r="A34" s="14"/>
      <c r="B34" s="121"/>
      <c r="C34" s="121"/>
      <c r="D34" s="121"/>
      <c r="E34" s="14"/>
      <c r="F34" s="14"/>
      <c r="G34" s="14"/>
      <c r="H34" s="14"/>
      <c r="I34" s="14"/>
      <c r="J34" s="63"/>
      <c r="K34" s="63"/>
      <c r="L34" s="14"/>
    </row>
    <row r="35" spans="1:12" ht="12" customHeight="1" x14ac:dyDescent="0.2">
      <c r="A35" s="404" t="s">
        <v>244</v>
      </c>
      <c r="B35" s="404"/>
      <c r="C35" s="404"/>
      <c r="D35" s="404"/>
      <c r="E35" s="404"/>
      <c r="F35" s="404"/>
      <c r="G35" s="404"/>
      <c r="H35" s="404"/>
      <c r="I35" s="404"/>
      <c r="J35" s="404"/>
      <c r="K35" s="404"/>
      <c r="L35" s="405"/>
    </row>
    <row r="36" spans="1:12" ht="12" customHeight="1" x14ac:dyDescent="0.2">
      <c r="A36" s="404"/>
      <c r="B36" s="404"/>
      <c r="C36" s="404"/>
      <c r="D36" s="404"/>
      <c r="E36" s="404"/>
      <c r="F36" s="404"/>
      <c r="G36" s="404"/>
      <c r="H36" s="404"/>
      <c r="I36" s="404"/>
      <c r="J36" s="404"/>
      <c r="K36" s="404"/>
      <c r="L36" s="405"/>
    </row>
    <row r="37" spans="1:12" ht="12" customHeight="1" x14ac:dyDescent="0.2">
      <c r="A37" s="404"/>
      <c r="B37" s="404"/>
      <c r="C37" s="404"/>
      <c r="D37" s="404"/>
      <c r="E37" s="404"/>
      <c r="F37" s="404"/>
      <c r="G37" s="404"/>
      <c r="H37" s="404"/>
      <c r="I37" s="404"/>
      <c r="J37" s="404"/>
      <c r="K37" s="404"/>
      <c r="L37" s="405"/>
    </row>
    <row r="38" spans="1:12" ht="12" customHeight="1" x14ac:dyDescent="0.2">
      <c r="A38" s="404"/>
      <c r="B38" s="404"/>
      <c r="C38" s="404"/>
      <c r="D38" s="404"/>
      <c r="E38" s="404"/>
      <c r="F38" s="404"/>
      <c r="G38" s="404"/>
      <c r="H38" s="404"/>
      <c r="I38" s="404"/>
      <c r="J38" s="404"/>
      <c r="K38" s="404"/>
      <c r="L38" s="405"/>
    </row>
    <row r="39" spans="1:12" ht="12" customHeight="1" x14ac:dyDescent="0.2">
      <c r="A39" s="406" t="s">
        <v>259</v>
      </c>
      <c r="B39" s="407"/>
      <c r="C39" s="407"/>
      <c r="D39" s="407"/>
      <c r="E39" s="407"/>
      <c r="F39" s="407"/>
      <c r="G39" s="407"/>
      <c r="H39" s="407"/>
      <c r="I39" s="407"/>
      <c r="J39" s="407"/>
      <c r="K39" s="407"/>
      <c r="L39" s="407"/>
    </row>
    <row r="40" spans="1:12" ht="12" customHeight="1" x14ac:dyDescent="0.2">
      <c r="A40" s="406"/>
      <c r="B40" s="407"/>
      <c r="C40" s="407"/>
      <c r="D40" s="407"/>
      <c r="E40" s="407"/>
      <c r="F40" s="407"/>
      <c r="G40" s="407"/>
      <c r="H40" s="407"/>
      <c r="I40" s="407"/>
      <c r="J40" s="407"/>
      <c r="K40" s="407"/>
      <c r="L40" s="407"/>
    </row>
    <row r="41" spans="1:12" ht="12" customHeight="1" x14ac:dyDescent="0.2">
      <c r="A41" s="407"/>
      <c r="B41" s="407"/>
      <c r="C41" s="407"/>
      <c r="D41" s="407"/>
      <c r="E41" s="407"/>
      <c r="F41" s="407"/>
      <c r="G41" s="407"/>
      <c r="H41" s="407"/>
      <c r="I41" s="407"/>
      <c r="J41" s="407"/>
      <c r="K41" s="407"/>
      <c r="L41" s="407"/>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5" t="s">
        <v>185</v>
      </c>
      <c r="B4" s="265"/>
      <c r="C4" s="265"/>
      <c r="D4" s="265"/>
      <c r="E4" s="265"/>
      <c r="F4" s="265"/>
      <c r="G4" s="265"/>
      <c r="H4" s="265"/>
      <c r="I4" s="265"/>
    </row>
    <row r="5" spans="1:9" ht="21" customHeight="1" x14ac:dyDescent="0.2">
      <c r="A5" s="1"/>
      <c r="B5" s="1"/>
      <c r="C5" s="1"/>
      <c r="D5" s="1"/>
      <c r="E5" s="1"/>
      <c r="F5" s="1"/>
      <c r="G5" s="1"/>
      <c r="H5" s="1"/>
      <c r="I5" s="1"/>
    </row>
    <row r="6" spans="1:9" ht="30" customHeight="1" x14ac:dyDescent="0.2">
      <c r="A6" s="13"/>
      <c r="B6" s="13"/>
      <c r="C6" s="13"/>
      <c r="D6" s="13"/>
      <c r="E6" s="2" t="s">
        <v>0</v>
      </c>
      <c r="F6" s="437" t="str">
        <f>'2-1提出書類'!A4</f>
        <v>熊野貯水池耐震対策工事</v>
      </c>
      <c r="G6" s="437"/>
      <c r="H6" s="437"/>
      <c r="I6" s="437"/>
    </row>
    <row r="7" spans="1:9" ht="30" customHeight="1" x14ac:dyDescent="0.2">
      <c r="A7" s="13"/>
      <c r="B7" s="13"/>
      <c r="C7" s="13"/>
      <c r="D7" s="13"/>
      <c r="E7" s="2" t="s">
        <v>2</v>
      </c>
      <c r="F7" s="343"/>
      <c r="G7" s="343"/>
      <c r="H7" s="343"/>
      <c r="I7" s="343"/>
    </row>
    <row r="8" spans="1:9" ht="15.6" customHeight="1" thickBot="1" x14ac:dyDescent="0.25">
      <c r="B8" s="3"/>
    </row>
    <row r="9" spans="1:9" s="133" customFormat="1" ht="30" customHeight="1" thickBot="1" x14ac:dyDescent="0.25">
      <c r="A9" s="438" t="s">
        <v>1</v>
      </c>
      <c r="B9" s="439"/>
      <c r="C9" s="439"/>
      <c r="D9" s="439" t="s">
        <v>13</v>
      </c>
      <c r="E9" s="439"/>
      <c r="F9" s="439"/>
      <c r="G9" s="439"/>
      <c r="H9" s="439"/>
      <c r="I9" s="440"/>
    </row>
    <row r="10" spans="1:9" s="133" customFormat="1" ht="27" customHeight="1" x14ac:dyDescent="0.2">
      <c r="A10" s="445" t="s">
        <v>148</v>
      </c>
      <c r="B10" s="446"/>
      <c r="C10" s="447"/>
      <c r="D10" s="441" t="s">
        <v>247</v>
      </c>
      <c r="E10" s="442"/>
      <c r="F10" s="442"/>
      <c r="G10" s="442"/>
      <c r="H10" s="442"/>
      <c r="I10" s="443"/>
    </row>
    <row r="11" spans="1:9" s="133" customFormat="1" ht="27" customHeight="1" x14ac:dyDescent="0.2">
      <c r="A11" s="448"/>
      <c r="B11" s="404"/>
      <c r="C11" s="449"/>
      <c r="D11" s="444"/>
      <c r="E11" s="430"/>
      <c r="F11" s="430"/>
      <c r="G11" s="430"/>
      <c r="H11" s="430"/>
      <c r="I11" s="431"/>
    </row>
    <row r="12" spans="1:9" s="133" customFormat="1" ht="27" customHeight="1" x14ac:dyDescent="0.2">
      <c r="A12" s="448"/>
      <c r="B12" s="404"/>
      <c r="C12" s="449"/>
      <c r="D12" s="433"/>
      <c r="E12" s="433"/>
      <c r="F12" s="433"/>
      <c r="G12" s="433"/>
      <c r="H12" s="433"/>
      <c r="I12" s="434"/>
    </row>
    <row r="13" spans="1:9" s="133" customFormat="1" ht="27" customHeight="1" x14ac:dyDescent="0.2">
      <c r="A13" s="448"/>
      <c r="B13" s="404"/>
      <c r="C13" s="449"/>
      <c r="D13" s="433"/>
      <c r="E13" s="433"/>
      <c r="F13" s="433"/>
      <c r="G13" s="433"/>
      <c r="H13" s="433"/>
      <c r="I13" s="434"/>
    </row>
    <row r="14" spans="1:9" s="133" customFormat="1" ht="27" customHeight="1" x14ac:dyDescent="0.2">
      <c r="A14" s="448"/>
      <c r="B14" s="404"/>
      <c r="C14" s="449"/>
      <c r="D14" s="429" t="s">
        <v>248</v>
      </c>
      <c r="E14" s="430"/>
      <c r="F14" s="430"/>
      <c r="G14" s="430"/>
      <c r="H14" s="430"/>
      <c r="I14" s="431"/>
    </row>
    <row r="15" spans="1:9" s="133" customFormat="1" ht="27" customHeight="1" x14ac:dyDescent="0.2">
      <c r="A15" s="448"/>
      <c r="B15" s="404"/>
      <c r="C15" s="449"/>
      <c r="D15" s="444"/>
      <c r="E15" s="430"/>
      <c r="F15" s="430"/>
      <c r="G15" s="430"/>
      <c r="H15" s="430"/>
      <c r="I15" s="431"/>
    </row>
    <row r="16" spans="1:9" s="133" customFormat="1" ht="27" customHeight="1" x14ac:dyDescent="0.2">
      <c r="A16" s="448"/>
      <c r="B16" s="404"/>
      <c r="C16" s="449"/>
      <c r="D16" s="433"/>
      <c r="E16" s="433"/>
      <c r="F16" s="433"/>
      <c r="G16" s="433"/>
      <c r="H16" s="433"/>
      <c r="I16" s="434"/>
    </row>
    <row r="17" spans="1:9" s="133" customFormat="1" ht="27" customHeight="1" x14ac:dyDescent="0.2">
      <c r="A17" s="448"/>
      <c r="B17" s="404"/>
      <c r="C17" s="449"/>
      <c r="D17" s="433"/>
      <c r="E17" s="433"/>
      <c r="F17" s="433"/>
      <c r="G17" s="433"/>
      <c r="H17" s="433"/>
      <c r="I17" s="434"/>
    </row>
    <row r="18" spans="1:9" s="133" customFormat="1" ht="24" customHeight="1" x14ac:dyDescent="0.2">
      <c r="A18" s="448"/>
      <c r="B18" s="404"/>
      <c r="C18" s="449"/>
      <c r="D18" s="429" t="s">
        <v>249</v>
      </c>
      <c r="E18" s="430"/>
      <c r="F18" s="430"/>
      <c r="G18" s="430"/>
      <c r="H18" s="430"/>
      <c r="I18" s="431"/>
    </row>
    <row r="19" spans="1:9" s="133" customFormat="1" ht="24" customHeight="1" x14ac:dyDescent="0.2">
      <c r="A19" s="448"/>
      <c r="B19" s="404"/>
      <c r="C19" s="449"/>
      <c r="D19" s="444"/>
      <c r="E19" s="430"/>
      <c r="F19" s="430"/>
      <c r="G19" s="430"/>
      <c r="H19" s="430"/>
      <c r="I19" s="431"/>
    </row>
    <row r="20" spans="1:9" s="133" customFormat="1" ht="24" customHeight="1" x14ac:dyDescent="0.2">
      <c r="A20" s="448"/>
      <c r="B20" s="404"/>
      <c r="C20" s="449"/>
      <c r="D20" s="433"/>
      <c r="E20" s="433"/>
      <c r="F20" s="433"/>
      <c r="G20" s="433"/>
      <c r="H20" s="433"/>
      <c r="I20" s="434"/>
    </row>
    <row r="21" spans="1:9" s="133" customFormat="1" ht="24" customHeight="1" x14ac:dyDescent="0.2">
      <c r="A21" s="448"/>
      <c r="B21" s="404"/>
      <c r="C21" s="449"/>
      <c r="D21" s="433"/>
      <c r="E21" s="433"/>
      <c r="F21" s="433"/>
      <c r="G21" s="433"/>
      <c r="H21" s="433"/>
      <c r="I21" s="434"/>
    </row>
    <row r="22" spans="1:9" s="133" customFormat="1" ht="24" customHeight="1" thickBot="1" x14ac:dyDescent="0.25">
      <c r="A22" s="450"/>
      <c r="B22" s="451"/>
      <c r="C22" s="452"/>
      <c r="D22" s="435"/>
      <c r="E22" s="435"/>
      <c r="F22" s="435"/>
      <c r="G22" s="435"/>
      <c r="H22" s="435"/>
      <c r="I22" s="436"/>
    </row>
    <row r="23" spans="1:9" s="133" customFormat="1" ht="34.950000000000003" customHeight="1" x14ac:dyDescent="0.2">
      <c r="A23" s="420" t="s">
        <v>69</v>
      </c>
      <c r="B23" s="421"/>
      <c r="C23" s="422"/>
      <c r="D23" s="429" t="s">
        <v>250</v>
      </c>
      <c r="E23" s="430"/>
      <c r="F23" s="430"/>
      <c r="G23" s="430"/>
      <c r="H23" s="430"/>
      <c r="I23" s="431"/>
    </row>
    <row r="24" spans="1:9" s="133" customFormat="1" ht="34.950000000000003" customHeight="1" x14ac:dyDescent="0.2">
      <c r="A24" s="423"/>
      <c r="B24" s="424"/>
      <c r="C24" s="425"/>
      <c r="D24" s="432"/>
      <c r="E24" s="433"/>
      <c r="F24" s="433"/>
      <c r="G24" s="433"/>
      <c r="H24" s="433"/>
      <c r="I24" s="434"/>
    </row>
    <row r="25" spans="1:9" s="133" customFormat="1" ht="34.950000000000003" customHeight="1" x14ac:dyDescent="0.2">
      <c r="A25" s="423"/>
      <c r="B25" s="424"/>
      <c r="C25" s="425"/>
      <c r="D25" s="433"/>
      <c r="E25" s="433"/>
      <c r="F25" s="433"/>
      <c r="G25" s="433"/>
      <c r="H25" s="433"/>
      <c r="I25" s="434"/>
    </row>
    <row r="26" spans="1:9" s="133" customFormat="1" ht="34.950000000000003" customHeight="1" x14ac:dyDescent="0.2">
      <c r="A26" s="423"/>
      <c r="B26" s="424"/>
      <c r="C26" s="425"/>
      <c r="D26" s="433"/>
      <c r="E26" s="433"/>
      <c r="F26" s="433"/>
      <c r="G26" s="433"/>
      <c r="H26" s="433"/>
      <c r="I26" s="434"/>
    </row>
    <row r="27" spans="1:9" s="133" customFormat="1" ht="34.950000000000003" customHeight="1" thickBot="1" x14ac:dyDescent="0.25">
      <c r="A27" s="426"/>
      <c r="B27" s="427"/>
      <c r="C27" s="428"/>
      <c r="D27" s="435"/>
      <c r="E27" s="435"/>
      <c r="F27" s="435"/>
      <c r="G27" s="435"/>
      <c r="H27" s="435"/>
      <c r="I27" s="436"/>
    </row>
    <row r="28" spans="1:9" s="171" customFormat="1" ht="22.95" customHeight="1" x14ac:dyDescent="0.2">
      <c r="A28" s="420" t="s">
        <v>186</v>
      </c>
      <c r="B28" s="421"/>
      <c r="C28" s="422"/>
      <c r="D28" s="429" t="s">
        <v>212</v>
      </c>
      <c r="E28" s="430"/>
      <c r="F28" s="430"/>
      <c r="G28" s="430"/>
      <c r="H28" s="430"/>
      <c r="I28" s="431"/>
    </row>
    <row r="29" spans="1:9" s="171" customFormat="1" ht="22.95" customHeight="1" x14ac:dyDescent="0.2">
      <c r="A29" s="423"/>
      <c r="B29" s="424"/>
      <c r="C29" s="425"/>
      <c r="D29" s="432"/>
      <c r="E29" s="433"/>
      <c r="F29" s="433"/>
      <c r="G29" s="433"/>
      <c r="H29" s="433"/>
      <c r="I29" s="434"/>
    </row>
    <row r="30" spans="1:9" s="171" customFormat="1" ht="22.95" customHeight="1" x14ac:dyDescent="0.2">
      <c r="A30" s="423"/>
      <c r="B30" s="424"/>
      <c r="C30" s="425"/>
      <c r="D30" s="433"/>
      <c r="E30" s="433"/>
      <c r="F30" s="433"/>
      <c r="G30" s="433"/>
      <c r="H30" s="433"/>
      <c r="I30" s="434"/>
    </row>
    <row r="31" spans="1:9" s="171" customFormat="1" ht="22.95" customHeight="1" x14ac:dyDescent="0.2">
      <c r="A31" s="423"/>
      <c r="B31" s="424"/>
      <c r="C31" s="425"/>
      <c r="D31" s="433"/>
      <c r="E31" s="433"/>
      <c r="F31" s="433"/>
      <c r="G31" s="433"/>
      <c r="H31" s="433"/>
      <c r="I31" s="434"/>
    </row>
    <row r="32" spans="1:9" s="171" customFormat="1" ht="22.95" customHeight="1" thickBot="1" x14ac:dyDescent="0.25">
      <c r="A32" s="426"/>
      <c r="B32" s="427"/>
      <c r="C32" s="428"/>
      <c r="D32" s="435"/>
      <c r="E32" s="435"/>
      <c r="F32" s="435"/>
      <c r="G32" s="435"/>
      <c r="H32" s="435"/>
      <c r="I32" s="436"/>
    </row>
    <row r="33" spans="1:9" s="160" customFormat="1" ht="22.95" customHeight="1" x14ac:dyDescent="0.2">
      <c r="A33" s="420" t="s">
        <v>215</v>
      </c>
      <c r="B33" s="421"/>
      <c r="C33" s="422"/>
      <c r="D33" s="429" t="s">
        <v>251</v>
      </c>
      <c r="E33" s="430"/>
      <c r="F33" s="430"/>
      <c r="G33" s="430"/>
      <c r="H33" s="430"/>
      <c r="I33" s="431"/>
    </row>
    <row r="34" spans="1:9" s="160" customFormat="1" ht="22.95" customHeight="1" x14ac:dyDescent="0.2">
      <c r="A34" s="423"/>
      <c r="B34" s="424"/>
      <c r="C34" s="425"/>
      <c r="D34" s="432"/>
      <c r="E34" s="433"/>
      <c r="F34" s="433"/>
      <c r="G34" s="433"/>
      <c r="H34" s="433"/>
      <c r="I34" s="434"/>
    </row>
    <row r="35" spans="1:9" s="160" customFormat="1" ht="22.95" customHeight="1" x14ac:dyDescent="0.2">
      <c r="A35" s="423"/>
      <c r="B35" s="424"/>
      <c r="C35" s="425"/>
      <c r="D35" s="433"/>
      <c r="E35" s="433"/>
      <c r="F35" s="433"/>
      <c r="G35" s="433"/>
      <c r="H35" s="433"/>
      <c r="I35" s="434"/>
    </row>
    <row r="36" spans="1:9" s="160" customFormat="1" ht="22.95" customHeight="1" x14ac:dyDescent="0.2">
      <c r="A36" s="423"/>
      <c r="B36" s="424"/>
      <c r="C36" s="425"/>
      <c r="D36" s="433"/>
      <c r="E36" s="433"/>
      <c r="F36" s="433"/>
      <c r="G36" s="433"/>
      <c r="H36" s="433"/>
      <c r="I36" s="434"/>
    </row>
    <row r="37" spans="1:9" s="160" customFormat="1" ht="22.95" customHeight="1" thickBot="1" x14ac:dyDescent="0.25">
      <c r="A37" s="426"/>
      <c r="B37" s="427"/>
      <c r="C37" s="428"/>
      <c r="D37" s="435"/>
      <c r="E37" s="435"/>
      <c r="F37" s="435"/>
      <c r="G37" s="435"/>
      <c r="H37" s="435"/>
      <c r="I37" s="436"/>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2022-04-27T04:35:53Z</cp:lastPrinted>
  <dcterms:created xsi:type="dcterms:W3CDTF">2007-08-28T00:45:25Z</dcterms:created>
  <dcterms:modified xsi:type="dcterms:W3CDTF">2024-09-10T04:06:36Z</dcterms:modified>
</cp:coreProperties>
</file>