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公園緑地課\20250124　丸之内公園整備工事（その１）\"/>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<sst xmlns="http://schemas.openxmlformats.org/spreadsheetml/2006/main" count="480" uniqueCount="278">
  <si>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</si>
  <si>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</si>
  <si>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</si>
  <si>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</si>
  <si>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</si>
  <si>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</si>
  <si>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</si>
  <si>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</si>
  <si>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</si>
  <si>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</si>
  <si>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</si>
  <si>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</si>
  <si>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</si>
  <si>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</si>
  <si>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</si>
  <si>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</si>
  <si>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</si>
  <si>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</si>
  <si>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</si>
  <si>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</si>
  <si>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</si>
  <si>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</si>
  <si>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</si>
  <si>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</si>
  <si>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</si>
  <si>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</si>
  <si>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</si>
  <si>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</si>
  <si>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</si>
  <si>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</si>
  <si>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</si>
  <si>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</si>
  <si>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</si>
  <si>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</si>
  <si>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</si>
  <si>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</si>
  <si>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</si>
  <si>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</si>
  <si>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</si>
  <si>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</si>
  <si>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</si>
  <si>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</si>
  <si>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</si>
  <si>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</si>
  <si>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</si>
  <si>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</si>
  <si>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</si>
  <si>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</si>
  <si>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</si>
  <si>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</si>
  <si>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</si>
  <si>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</si>
  <si>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</si>
  <si>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</si>
  <si>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</si>
  <si>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</si>
  <si>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</si>
  <si>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</si>
  <si>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</si>
  <si>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</si>
  <si>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</si>
  <si>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</si>
  <si>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</si>
  <si>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</si>
  <si>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</si>
  <si>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</si>
  <si>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</si>
  <si>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</si>
  <si>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</si>
  <si>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</si>
  <si>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</si>
  <si>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</si>
  <si>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</si>
  <si>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</si>
  <si>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</si>
  <si>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</si>
  <si>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</si>
  <si>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</si>
  <si>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</si>
  <si>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</si>
  <si>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</si>
  <si>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</si>
  <si>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</si>
  <si>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</si>
  <si>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</si>
  <si>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</si>
  <si>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</si>
  <si>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</si>
  <si>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</si>
  <si>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</si>
  <si>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</si>
  <si>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</si>
  <si>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</si>
  <si>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</si>
  <si>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</si>
  <si>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</si>
  <si>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</si>
  <si>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</si>
  <si>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</si>
  <si>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</si>
  <si>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</si>
  <si>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</si>
  <si>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</si>
  <si>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</si>
  <si>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</si>
  <si>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</si>
  <si>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</si>
  <si>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</si>
  <si>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</si>
  <si>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</si>
  <si>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</si>
  <si>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</si>
  <si>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</si>
  <si>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</si>
  <si>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</si>
  <si>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</si>
  <si>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</si>
  <si>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</si>
  <si>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</si>
  <si>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</si>
  <si>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</si>
  <si>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</si>
  <si>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</si>
  <si>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</si>
  <si>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</si>
  <si>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</si>
  <si>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</si>
  <si>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</si>
  <si>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</si>
  <si>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</si>
  <si>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</si>
  <si>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</si>
  <si>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</si>
  <si>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</si>
  <si>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</si>
  <si>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</si>
  <si>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</si>
  <si>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</si>
  <si>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</si>
  <si>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</si>
  <si>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</si>
  <si>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</si>
  <si>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</si>
  <si>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</si>
  <si>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</si>
  <si>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</si>
  <si>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</si>
  <si>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</si>
  <si>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</si>
  <si>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</si>
  <si>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</si>
  <si>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</si>
  <si>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</si>
  <si>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</si>
  <si>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</si>
  <si>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</si>
  <si>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</si>
  <si>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</si>
  <si>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</si>
  <si>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</si>
  <si>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</si>
  <si>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</si>
  <si>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</si>
  <si>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</si>
  <si>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</si>
  <si>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</si>
  <si>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</si>
  <si>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</si>
  <si>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</si>
  <si>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</si>
  <si>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</si>
  <si>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</si>
  <si>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</si>
  <si>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</si>
  <si>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</si>
  <si>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</si>
  <si>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</si>
  <si>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</si>
  <si>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</si>
  <si>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</si>
  <si>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</si>
  <si>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</si>
  <si>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</si>
  <si>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</si>
  <si>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</si>
  <si>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</si>
  <si>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</si>
  <si>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</si>
  <si>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</si>
  <si>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</si>
  <si>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</si>
  <si>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</si>
  <si>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</si>
  <si>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</si>
  <si>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</si>
  <si>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</si>
  <si>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</si>
  <si>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</si>
  <si>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</si>
  <si>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</si>
  <si>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</si>
  <si>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</si>
  <si>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</si>
  <si>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</si>
  <si>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</si>
  <si>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</si>
  <si>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</si>
  <si>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</si>
  <si>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</si>
  <si>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</si>
  <si>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</si>
  <si>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</si>
  <si>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</si>
  <si>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</si>
  <si>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</si>
  <si>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</si>
  <si>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</si>
  <si>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</si>
  <si>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</si>
  <si>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</si>
  <si>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</si>
  <si>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</si>
  <si>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</si>
  <si>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</si>
  <si>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</si>
  <si>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</si>
  <si>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</si>
  <si>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</si>
  <si>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</si>
  <si>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</si>
  <si>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</si>
  <si>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</si>
  <si>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</si>
  <si>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</si>
  <si>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</si>
  <si>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</si>
  <si>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</si>
  <si>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</si>
  <si>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</si>
  <si>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</si>
  <si>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</si>
  <si>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</si>
  <si>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</si>
  <si>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</si>
  <si>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</si>
  <si>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</si>
  <si>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</si>
  <si>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</si>
  <si>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</si>
  <si>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</si>
  <si>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</si>
  <si>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</si>
  <si>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</si>
  <si>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</si>
  <si>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</si>
  <si>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</si>
  <si>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</si>
  <si>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</si>
  <si>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</si>
  <si>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</si>
  <si>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</si>
  <si>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</si>
  <si>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</si>
  <si>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</si>
  <si>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</si>
  <si>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</si>
  <si>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</si>
  <si>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</si>
  <si>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</si>
  <si>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</si>
  <si>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</si>
  <si>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</si>
  <si>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</si>
  <si>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</si>
  <si>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</si>
  <si>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同種・同規模以上の工事とは、公園整備、広場整備又は造成のいずれかに係る工事（修繕工事を除く。）であって、最終契約金額が本工事の予定価格（消費税及び地方消費税相当額を除く。）以上の工事である。</t>
    <phoneticPr fontId="2"/>
  </si>
  <si>
    <t>同種・同規模以上の工事とは、公園整備、広場整備又は造成のいずれかに係る工事（修繕工事を除く。）であって、最終契約金額が本工事の予定価格（消費税及び地方消費税相当額を除く。）以上の工事である。</t>
    <phoneticPr fontId="2"/>
  </si>
  <si>
    <t>丸之内公園整備工事（その１）</t>
    <rPh sb="0" eb="3">
      <t>マルノウチ</t>
    </rPh>
    <rPh sb="3" eb="5">
      <t>コウエン</t>
    </rPh>
    <rPh sb="5" eb="7">
      <t>セイビ</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</si>
</sst>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Fill="1" applyBorder="1" applyAlignment="1">
      <alignment horizontal="left" vertical="center" wrapText="1"/>
    </xf>
    <xf numFmtId="49" fontId="4" fillId="0" borderId="83" xfId="0" applyNumberFormat="1" applyFont="1" applyFill="1" applyBorder="1" applyAlignment="1">
      <alignment horizontal="left" vertical="center" wrapText="1"/>
    </xf>
    <xf numFmtId="49" fontId="4" fillId="0" borderId="84" xfId="0" applyNumberFormat="1" applyFont="1" applyFill="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L13" sqref="L13"/>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4" t="s">
        <v>68</v>
      </c>
      <c r="B3" s="214"/>
      <c r="C3" s="214"/>
      <c r="D3" s="214"/>
      <c r="E3" s="214"/>
      <c r="F3" s="214"/>
      <c r="G3" s="214"/>
      <c r="H3" s="214"/>
    </row>
    <row r="4" spans="1:8" s="22" customFormat="1" ht="24.9" customHeight="1" x14ac:dyDescent="0.2">
      <c r="A4" s="215" t="s">
        <v>277</v>
      </c>
      <c r="B4" s="215"/>
      <c r="C4" s="215"/>
      <c r="D4" s="215"/>
      <c r="E4" s="215"/>
      <c r="F4" s="215"/>
      <c r="G4" s="215"/>
      <c r="H4" s="215"/>
    </row>
    <row r="5" spans="1:8" s="22" customFormat="1" ht="15" customHeight="1" x14ac:dyDescent="0.2">
      <c r="A5" s="20"/>
      <c r="B5" s="21"/>
      <c r="C5" s="21"/>
      <c r="D5" s="21"/>
      <c r="E5" s="21"/>
      <c r="F5" s="21"/>
      <c r="G5" s="216" t="s">
        <v>21</v>
      </c>
      <c r="H5" s="217"/>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18"/>
      <c r="G8" s="218"/>
      <c r="H8" s="218"/>
    </row>
    <row r="9" spans="1:8" s="27" customFormat="1" ht="24.9" customHeight="1" x14ac:dyDescent="0.2">
      <c r="D9" s="29" t="s">
        <v>24</v>
      </c>
      <c r="E9" s="28" t="s">
        <v>25</v>
      </c>
      <c r="F9" s="183"/>
      <c r="G9" s="183"/>
      <c r="H9" s="183"/>
    </row>
    <row r="10" spans="1:8" s="27" customFormat="1" ht="24.9" customHeight="1" x14ac:dyDescent="0.2">
      <c r="D10" s="30"/>
      <c r="E10" s="28" t="s">
        <v>26</v>
      </c>
      <c r="F10" s="183"/>
      <c r="G10" s="183"/>
      <c r="H10" s="183"/>
    </row>
    <row r="11" spans="1:8" s="27" customFormat="1" ht="17.399999999999999" customHeight="1" x14ac:dyDescent="0.2">
      <c r="D11" s="31" t="s">
        <v>27</v>
      </c>
      <c r="E11" s="32" t="s">
        <v>28</v>
      </c>
      <c r="F11" s="187"/>
      <c r="G11" s="188"/>
      <c r="H11" s="188"/>
    </row>
    <row r="12" spans="1:8" s="27" customFormat="1" ht="17.399999999999999" customHeight="1" x14ac:dyDescent="0.2">
      <c r="D12" s="33"/>
      <c r="E12" s="32" t="s">
        <v>29</v>
      </c>
      <c r="F12" s="189"/>
      <c r="G12" s="190"/>
      <c r="H12" s="190"/>
    </row>
    <row r="13" spans="1:8" s="6" customFormat="1" ht="9.9" customHeight="1" x14ac:dyDescent="0.2"/>
    <row r="14" spans="1:8" s="6" customFormat="1" ht="35.1" customHeight="1" x14ac:dyDescent="0.2">
      <c r="A14" s="191" t="s">
        <v>217</v>
      </c>
      <c r="B14" s="192"/>
      <c r="C14" s="192"/>
      <c r="D14" s="192"/>
      <c r="E14" s="192"/>
      <c r="F14" s="192"/>
      <c r="G14" s="192"/>
      <c r="H14" s="192"/>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6" t="s">
        <v>72</v>
      </c>
      <c r="B17" s="198" t="s">
        <v>168</v>
      </c>
      <c r="C17" s="199"/>
      <c r="D17" s="200"/>
      <c r="E17" s="223" t="s">
        <v>275</v>
      </c>
      <c r="F17" s="224"/>
      <c r="G17" s="224"/>
      <c r="H17" s="225"/>
    </row>
    <row r="18" spans="1:8" s="6" customFormat="1" ht="45" customHeight="1" x14ac:dyDescent="0.2">
      <c r="A18" s="197"/>
      <c r="B18" s="201"/>
      <c r="C18" s="202"/>
      <c r="D18" s="203"/>
      <c r="E18" s="204" t="s">
        <v>266</v>
      </c>
      <c r="F18" s="205"/>
      <c r="G18" s="205"/>
      <c r="H18" s="206"/>
    </row>
    <row r="19" spans="1:8" s="6" customFormat="1" ht="33.6" customHeight="1" x14ac:dyDescent="0.2">
      <c r="A19" s="124" t="s">
        <v>130</v>
      </c>
      <c r="B19" s="211" t="s">
        <v>131</v>
      </c>
      <c r="C19" s="212"/>
      <c r="D19" s="213"/>
      <c r="E19" s="193" t="s">
        <v>267</v>
      </c>
      <c r="F19" s="194"/>
      <c r="G19" s="194"/>
      <c r="H19" s="195"/>
    </row>
    <row r="20" spans="1:8" s="6" customFormat="1" ht="39.9" customHeight="1" x14ac:dyDescent="0.2">
      <c r="A20" s="154" t="s">
        <v>200</v>
      </c>
      <c r="B20" s="211" t="s">
        <v>206</v>
      </c>
      <c r="C20" s="212"/>
      <c r="D20" s="213"/>
      <c r="E20" s="193" t="s">
        <v>268</v>
      </c>
      <c r="F20" s="194"/>
      <c r="G20" s="194"/>
      <c r="H20" s="195"/>
    </row>
    <row r="21" spans="1:8" s="6" customFormat="1" ht="48" customHeight="1" x14ac:dyDescent="0.2">
      <c r="A21" s="207" t="s">
        <v>145</v>
      </c>
      <c r="B21" s="208" t="s">
        <v>194</v>
      </c>
      <c r="C21" s="209"/>
      <c r="D21" s="210"/>
      <c r="E21" s="221" t="s">
        <v>276</v>
      </c>
      <c r="F21" s="221"/>
      <c r="G21" s="221"/>
      <c r="H21" s="222"/>
    </row>
    <row r="22" spans="1:8" s="6" customFormat="1" ht="39.9" customHeight="1" x14ac:dyDescent="0.2">
      <c r="A22" s="197"/>
      <c r="B22" s="201"/>
      <c r="C22" s="202"/>
      <c r="D22" s="203"/>
      <c r="E22" s="204" t="s">
        <v>266</v>
      </c>
      <c r="F22" s="205"/>
      <c r="G22" s="205"/>
      <c r="H22" s="206"/>
    </row>
    <row r="23" spans="1:8" s="6" customFormat="1" ht="39.9" customHeight="1" x14ac:dyDescent="0.2">
      <c r="A23" s="125" t="s">
        <v>146</v>
      </c>
      <c r="B23" s="184" t="s">
        <v>195</v>
      </c>
      <c r="C23" s="184"/>
      <c r="D23" s="184"/>
      <c r="E23" s="185" t="s">
        <v>269</v>
      </c>
      <c r="F23" s="185"/>
      <c r="G23" s="185"/>
      <c r="H23" s="186"/>
    </row>
    <row r="24" spans="1:8" s="6" customFormat="1" ht="33.6" customHeight="1" x14ac:dyDescent="0.2">
      <c r="A24" s="125" t="s">
        <v>147</v>
      </c>
      <c r="B24" s="184" t="s">
        <v>196</v>
      </c>
      <c r="C24" s="184"/>
      <c r="D24" s="184"/>
      <c r="E24" s="185" t="s">
        <v>218</v>
      </c>
      <c r="F24" s="185"/>
      <c r="G24" s="185"/>
      <c r="H24" s="186"/>
    </row>
    <row r="25" spans="1:8" s="6" customFormat="1" ht="39.9" customHeight="1" x14ac:dyDescent="0.2">
      <c r="A25" s="154" t="s">
        <v>201</v>
      </c>
      <c r="B25" s="211" t="s">
        <v>207</v>
      </c>
      <c r="C25" s="212"/>
      <c r="D25" s="213"/>
      <c r="E25" s="193" t="s">
        <v>222</v>
      </c>
      <c r="F25" s="194"/>
      <c r="G25" s="194"/>
      <c r="H25" s="195"/>
    </row>
    <row r="26" spans="1:8" s="6" customFormat="1" ht="33.6" customHeight="1" x14ac:dyDescent="0.2">
      <c r="A26" s="154" t="s">
        <v>202</v>
      </c>
      <c r="B26" s="211" t="s">
        <v>197</v>
      </c>
      <c r="C26" s="212"/>
      <c r="D26" s="213"/>
      <c r="E26" s="193" t="s">
        <v>219</v>
      </c>
      <c r="F26" s="194"/>
      <c r="G26" s="194"/>
      <c r="H26" s="195"/>
    </row>
    <row r="27" spans="1:8" s="6" customFormat="1" ht="33.6" customHeight="1" x14ac:dyDescent="0.2">
      <c r="A27" s="125" t="s">
        <v>203</v>
      </c>
      <c r="B27" s="184" t="s">
        <v>198</v>
      </c>
      <c r="C27" s="184"/>
      <c r="D27" s="184"/>
      <c r="E27" s="185" t="s">
        <v>220</v>
      </c>
      <c r="F27" s="185"/>
      <c r="G27" s="185"/>
      <c r="H27" s="186"/>
    </row>
    <row r="28" spans="1:8" s="6" customFormat="1" ht="44.25" customHeight="1" thickBot="1" x14ac:dyDescent="0.25">
      <c r="A28" s="126" t="s">
        <v>204</v>
      </c>
      <c r="B28" s="226" t="s">
        <v>199</v>
      </c>
      <c r="C28" s="226"/>
      <c r="D28" s="226"/>
      <c r="E28" s="227" t="s">
        <v>221</v>
      </c>
      <c r="F28" s="227"/>
      <c r="G28" s="227"/>
      <c r="H28" s="22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19" t="s">
        <v>223</v>
      </c>
      <c r="B31" s="220"/>
      <c r="C31" s="220"/>
      <c r="D31" s="220"/>
      <c r="E31" s="220"/>
      <c r="F31" s="220"/>
      <c r="G31" s="220"/>
      <c r="H31" s="220"/>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191</v>
      </c>
      <c r="B1" s="301"/>
      <c r="C1" s="157"/>
      <c r="D1" s="157"/>
    </row>
    <row r="2" spans="1:7" ht="24" customHeight="1" x14ac:dyDescent="0.2">
      <c r="A2" s="302" t="s">
        <v>180</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丸之内公園整備工事（その１）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6"/>
      <c r="C8" s="336"/>
      <c r="D8" s="336"/>
      <c r="E8" s="336"/>
    </row>
    <row r="9" spans="1:7" ht="30" customHeight="1" thickTop="1" x14ac:dyDescent="0.2">
      <c r="A9" s="363" t="s">
        <v>184</v>
      </c>
      <c r="B9" s="363"/>
      <c r="C9" s="162" t="s">
        <v>182</v>
      </c>
      <c r="D9" s="163" t="s">
        <v>183</v>
      </c>
      <c r="E9" s="162" t="s">
        <v>181</v>
      </c>
    </row>
    <row r="10" spans="1:7" s="6" customFormat="1" ht="24" customHeight="1" x14ac:dyDescent="0.2">
      <c r="A10" s="141" t="s">
        <v>104</v>
      </c>
      <c r="B10" s="282" t="s">
        <v>241</v>
      </c>
      <c r="C10" s="282"/>
      <c r="D10" s="282"/>
      <c r="E10" s="282"/>
    </row>
    <row r="11" spans="1:7" ht="24" customHeight="1" x14ac:dyDescent="0.2">
      <c r="A11" s="159" t="s">
        <v>9</v>
      </c>
      <c r="B11" s="361" t="s">
        <v>242</v>
      </c>
      <c r="C11" s="361"/>
      <c r="D11" s="361"/>
      <c r="E11" s="361"/>
      <c r="F11" s="156"/>
      <c r="G11" s="156"/>
    </row>
    <row r="16" spans="1:7" ht="39.75" customHeight="1" x14ac:dyDescent="0.2">
      <c r="A16" s="15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2" t="s">
        <v>73</v>
      </c>
      <c r="B3" s="262"/>
      <c r="C3" s="262"/>
      <c r="D3" s="262"/>
      <c r="E3" s="262"/>
      <c r="F3" s="262"/>
      <c r="G3" s="262"/>
      <c r="H3" s="262"/>
      <c r="I3" s="262"/>
      <c r="J3" s="262"/>
      <c r="K3" s="262"/>
      <c r="L3" s="262"/>
    </row>
    <row r="4" spans="1:12" ht="52.5" customHeight="1" x14ac:dyDescent="0.2">
      <c r="A4" s="15" t="s">
        <v>245</v>
      </c>
      <c r="B4" s="17"/>
      <c r="C4" s="17"/>
      <c r="D4" s="17"/>
      <c r="E4" s="17"/>
      <c r="F4" s="17"/>
      <c r="G4" s="17"/>
      <c r="H4" s="17"/>
      <c r="I4" s="17"/>
      <c r="J4" s="17"/>
      <c r="K4" s="17"/>
      <c r="L4" s="17"/>
    </row>
    <row r="5" spans="1:12" ht="14.25" customHeight="1" x14ac:dyDescent="0.2">
      <c r="A5" s="364" t="s">
        <v>246</v>
      </c>
      <c r="B5" s="365"/>
      <c r="C5" s="365"/>
      <c r="D5" s="365"/>
      <c r="E5" s="365"/>
      <c r="F5" s="365"/>
      <c r="G5" s="365"/>
      <c r="H5" s="365"/>
      <c r="I5" s="365"/>
      <c r="J5" s="365"/>
      <c r="K5" s="365"/>
      <c r="L5" s="365"/>
    </row>
    <row r="6" spans="1:12" ht="14.25" customHeight="1" x14ac:dyDescent="0.2">
      <c r="A6" s="365"/>
      <c r="B6" s="365"/>
      <c r="C6" s="365"/>
      <c r="D6" s="365"/>
      <c r="E6" s="365"/>
      <c r="F6" s="365"/>
      <c r="G6" s="365"/>
      <c r="H6" s="365"/>
      <c r="I6" s="365"/>
      <c r="J6" s="365"/>
      <c r="K6" s="365"/>
      <c r="L6" s="365"/>
    </row>
    <row r="7" spans="1:12" x14ac:dyDescent="0.2">
      <c r="A7" s="366" t="s">
        <v>252</v>
      </c>
      <c r="B7" s="367"/>
      <c r="C7" s="367"/>
      <c r="D7" s="367"/>
      <c r="E7" s="367"/>
      <c r="F7" s="367"/>
      <c r="G7" s="367"/>
      <c r="H7" s="367"/>
      <c r="I7" s="367"/>
      <c r="J7" s="367"/>
      <c r="K7" s="367"/>
      <c r="L7" s="367"/>
    </row>
    <row r="8" spans="1:12" x14ac:dyDescent="0.2">
      <c r="A8" s="367"/>
      <c r="B8" s="367"/>
      <c r="C8" s="367"/>
      <c r="D8" s="367"/>
      <c r="E8" s="367"/>
      <c r="F8" s="367"/>
      <c r="G8" s="367"/>
      <c r="H8" s="367"/>
      <c r="I8" s="367"/>
      <c r="J8" s="367"/>
      <c r="K8" s="367"/>
      <c r="L8" s="367"/>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68" t="str">
        <f>'2-1提出書類'!A4</f>
        <v>丸之内公園整備工事（その１）</v>
      </c>
      <c r="I10" s="368"/>
      <c r="J10" s="368"/>
      <c r="K10" s="368"/>
      <c r="L10" s="368"/>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69" t="s">
        <v>107</v>
      </c>
      <c r="C18" s="370"/>
      <c r="D18" s="371"/>
      <c r="E18" s="103">
        <v>0.2</v>
      </c>
      <c r="F18" s="372" t="s">
        <v>108</v>
      </c>
      <c r="G18" s="373"/>
      <c r="H18" s="373"/>
      <c r="I18" s="373"/>
      <c r="J18" s="373"/>
      <c r="K18" s="373"/>
      <c r="L18" s="371"/>
    </row>
    <row r="19" spans="1:12" ht="18.75" customHeight="1" x14ac:dyDescent="0.2">
      <c r="A19" s="14"/>
      <c r="B19" s="369" t="s">
        <v>109</v>
      </c>
      <c r="C19" s="374"/>
      <c r="D19" s="374"/>
      <c r="E19" s="375"/>
      <c r="F19" s="98"/>
      <c r="G19" s="98"/>
      <c r="H19" s="98"/>
      <c r="I19" s="98"/>
      <c r="J19" s="98"/>
      <c r="K19" s="98"/>
      <c r="L19" s="104"/>
    </row>
    <row r="20" spans="1:12" ht="48.75" customHeight="1" x14ac:dyDescent="0.2">
      <c r="A20" s="14"/>
      <c r="B20" s="105"/>
      <c r="C20" s="376" t="s">
        <v>110</v>
      </c>
      <c r="D20" s="377"/>
      <c r="E20" s="106"/>
      <c r="F20" s="378" t="s">
        <v>243</v>
      </c>
      <c r="G20" s="351"/>
      <c r="H20" s="351"/>
      <c r="I20" s="351"/>
      <c r="J20" s="351"/>
      <c r="K20" s="351"/>
      <c r="L20" s="352"/>
    </row>
    <row r="21" spans="1:12" ht="48.75" customHeight="1" thickBot="1" x14ac:dyDescent="0.25">
      <c r="A21" s="14"/>
      <c r="B21" s="107"/>
      <c r="C21" s="382" t="s">
        <v>111</v>
      </c>
      <c r="D21" s="383"/>
      <c r="E21" s="108"/>
      <c r="F21" s="379"/>
      <c r="G21" s="380"/>
      <c r="H21" s="380"/>
      <c r="I21" s="380"/>
      <c r="J21" s="380"/>
      <c r="K21" s="380"/>
      <c r="L21" s="381"/>
    </row>
    <row r="22" spans="1:12" ht="30" customHeight="1" thickBot="1" x14ac:dyDescent="0.25">
      <c r="A22" s="14"/>
      <c r="B22" s="107"/>
      <c r="C22" s="384" t="s">
        <v>112</v>
      </c>
      <c r="D22" s="385"/>
      <c r="E22" s="109">
        <f>E20+E21*0.5</f>
        <v>0</v>
      </c>
      <c r="F22" s="386" t="s">
        <v>113</v>
      </c>
      <c r="G22" s="373"/>
      <c r="H22" s="373"/>
      <c r="I22" s="373"/>
      <c r="J22" s="373"/>
      <c r="K22" s="373"/>
      <c r="L22" s="371"/>
    </row>
    <row r="23" spans="1:12" ht="18.75" customHeight="1" x14ac:dyDescent="0.2">
      <c r="A23" s="14"/>
      <c r="B23" s="369" t="s">
        <v>114</v>
      </c>
      <c r="C23" s="387"/>
      <c r="D23" s="387"/>
      <c r="E23" s="388"/>
      <c r="F23" s="110"/>
      <c r="G23" s="110"/>
      <c r="H23" s="110"/>
      <c r="I23" s="110"/>
      <c r="J23" s="111"/>
      <c r="K23" s="111"/>
      <c r="L23" s="104"/>
    </row>
    <row r="24" spans="1:12" ht="41.25" customHeight="1" x14ac:dyDescent="0.2">
      <c r="A24" s="14"/>
      <c r="B24" s="105"/>
      <c r="C24" s="389" t="s">
        <v>253</v>
      </c>
      <c r="D24" s="112" t="s">
        <v>115</v>
      </c>
      <c r="E24" s="113"/>
      <c r="F24" s="392" t="s">
        <v>260</v>
      </c>
      <c r="G24" s="392"/>
      <c r="H24" s="392"/>
      <c r="I24" s="392"/>
      <c r="J24" s="392"/>
      <c r="K24" s="392"/>
      <c r="L24" s="393"/>
    </row>
    <row r="25" spans="1:12" ht="41.25" customHeight="1" x14ac:dyDescent="0.2">
      <c r="A25" s="14"/>
      <c r="B25" s="107"/>
      <c r="C25" s="390"/>
      <c r="D25" s="114" t="s">
        <v>254</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261</v>
      </c>
      <c r="E29" s="106"/>
      <c r="F29" s="394"/>
      <c r="G29" s="394"/>
      <c r="H29" s="394"/>
      <c r="I29" s="394"/>
      <c r="J29" s="394"/>
      <c r="K29" s="394"/>
      <c r="L29" s="395"/>
    </row>
    <row r="30" spans="1:12" ht="41.25" customHeight="1" thickBot="1" x14ac:dyDescent="0.25">
      <c r="A30" s="14"/>
      <c r="B30" s="107"/>
      <c r="C30" s="400"/>
      <c r="D30" s="182" t="s">
        <v>255</v>
      </c>
      <c r="E30" s="106"/>
      <c r="F30" s="396"/>
      <c r="G30" s="396"/>
      <c r="H30" s="396"/>
      <c r="I30" s="396"/>
      <c r="J30" s="396"/>
      <c r="K30" s="396"/>
      <c r="L30" s="397"/>
    </row>
    <row r="31" spans="1:12" ht="20.100000000000001" customHeight="1" thickBot="1" x14ac:dyDescent="0.25">
      <c r="A31" s="14"/>
      <c r="B31" s="107"/>
      <c r="C31" s="384" t="s">
        <v>120</v>
      </c>
      <c r="D31" s="385"/>
      <c r="E31" s="109">
        <f>(E24*2)+((E28+E30)*0.5)+E25+E26+E27+E29</f>
        <v>0</v>
      </c>
      <c r="F31" s="405" t="s">
        <v>256</v>
      </c>
      <c r="G31" s="406"/>
      <c r="H31" s="406"/>
      <c r="I31" s="406"/>
      <c r="J31" s="406"/>
      <c r="K31" s="407"/>
      <c r="L31" s="406"/>
    </row>
    <row r="32" spans="1:12" ht="29.25" customHeight="1" x14ac:dyDescent="0.2">
      <c r="A32" s="14"/>
      <c r="B32" s="408" t="s">
        <v>121</v>
      </c>
      <c r="C32" s="387"/>
      <c r="D32" s="409"/>
      <c r="E32" s="412" t="str">
        <f>IF(E22=0," ",ROUND(E31/(E22-(ROUNDDOWN(E22*E18,0))),5))</f>
        <v xml:space="preserve"> </v>
      </c>
      <c r="F32" s="118" t="s">
        <v>257</v>
      </c>
      <c r="G32" s="119"/>
      <c r="H32" s="119"/>
      <c r="I32" s="119"/>
      <c r="J32" s="119"/>
      <c r="K32" s="118"/>
      <c r="L32" s="414" t="s">
        <v>258</v>
      </c>
    </row>
    <row r="33" spans="1:12" ht="29.25" customHeight="1" thickBot="1" x14ac:dyDescent="0.25">
      <c r="A33" s="14"/>
      <c r="B33" s="410"/>
      <c r="C33" s="375"/>
      <c r="D33" s="411"/>
      <c r="E33" s="413"/>
      <c r="F33" s="120"/>
      <c r="G33" s="415" t="s">
        <v>122</v>
      </c>
      <c r="H33" s="416"/>
      <c r="I33" s="416"/>
      <c r="J33" s="416"/>
      <c r="K33" s="416"/>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401" t="s">
        <v>244</v>
      </c>
      <c r="B35" s="401"/>
      <c r="C35" s="401"/>
      <c r="D35" s="401"/>
      <c r="E35" s="401"/>
      <c r="F35" s="401"/>
      <c r="G35" s="401"/>
      <c r="H35" s="401"/>
      <c r="I35" s="401"/>
      <c r="J35" s="401"/>
      <c r="K35" s="401"/>
      <c r="L35" s="402"/>
    </row>
    <row r="36" spans="1:12" ht="12" customHeight="1" x14ac:dyDescent="0.2">
      <c r="A36" s="401"/>
      <c r="B36" s="401"/>
      <c r="C36" s="401"/>
      <c r="D36" s="401"/>
      <c r="E36" s="401"/>
      <c r="F36" s="401"/>
      <c r="G36" s="401"/>
      <c r="H36" s="401"/>
      <c r="I36" s="401"/>
      <c r="J36" s="401"/>
      <c r="K36" s="401"/>
      <c r="L36" s="402"/>
    </row>
    <row r="37" spans="1:12" ht="12" customHeight="1" x14ac:dyDescent="0.2">
      <c r="A37" s="401"/>
      <c r="B37" s="401"/>
      <c r="C37" s="401"/>
      <c r="D37" s="401"/>
      <c r="E37" s="401"/>
      <c r="F37" s="401"/>
      <c r="G37" s="401"/>
      <c r="H37" s="401"/>
      <c r="I37" s="401"/>
      <c r="J37" s="401"/>
      <c r="K37" s="401"/>
      <c r="L37" s="402"/>
    </row>
    <row r="38" spans="1:12" ht="12" customHeight="1" x14ac:dyDescent="0.2">
      <c r="A38" s="401"/>
      <c r="B38" s="401"/>
      <c r="C38" s="401"/>
      <c r="D38" s="401"/>
      <c r="E38" s="401"/>
      <c r="F38" s="401"/>
      <c r="G38" s="401"/>
      <c r="H38" s="401"/>
      <c r="I38" s="401"/>
      <c r="J38" s="401"/>
      <c r="K38" s="401"/>
      <c r="L38" s="402"/>
    </row>
    <row r="39" spans="1:12" ht="12" customHeight="1" x14ac:dyDescent="0.2">
      <c r="A39" s="403" t="s">
        <v>259</v>
      </c>
      <c r="B39" s="404"/>
      <c r="C39" s="404"/>
      <c r="D39" s="404"/>
      <c r="E39" s="404"/>
      <c r="F39" s="404"/>
      <c r="G39" s="404"/>
      <c r="H39" s="404"/>
      <c r="I39" s="404"/>
      <c r="J39" s="404"/>
      <c r="K39" s="404"/>
      <c r="L39" s="404"/>
    </row>
    <row r="40" spans="1:12" ht="12" customHeight="1" x14ac:dyDescent="0.2">
      <c r="A40" s="403"/>
      <c r="B40" s="404"/>
      <c r="C40" s="404"/>
      <c r="D40" s="404"/>
      <c r="E40" s="404"/>
      <c r="F40" s="404"/>
      <c r="G40" s="404"/>
      <c r="H40" s="404"/>
      <c r="I40" s="404"/>
      <c r="J40" s="404"/>
      <c r="K40" s="404"/>
      <c r="L40" s="404"/>
    </row>
    <row r="41" spans="1:12" ht="12" customHeight="1" x14ac:dyDescent="0.2">
      <c r="A41" s="404"/>
      <c r="B41" s="404"/>
      <c r="C41" s="404"/>
      <c r="D41" s="404"/>
      <c r="E41" s="404"/>
      <c r="F41" s="404"/>
      <c r="G41" s="404"/>
      <c r="H41" s="404"/>
      <c r="I41" s="404"/>
      <c r="J41" s="404"/>
      <c r="K41" s="404"/>
      <c r="L41" s="404"/>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185</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丸之内公園整備工事（その１）</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247</v>
      </c>
      <c r="E10" s="439"/>
      <c r="F10" s="439"/>
      <c r="G10" s="439"/>
      <c r="H10" s="439"/>
      <c r="I10" s="440"/>
    </row>
    <row r="11" spans="1:9" s="133" customFormat="1" ht="27" customHeight="1" x14ac:dyDescent="0.2">
      <c r="A11" s="445"/>
      <c r="B11" s="401"/>
      <c r="C11" s="446"/>
      <c r="D11" s="441"/>
      <c r="E11" s="427"/>
      <c r="F11" s="427"/>
      <c r="G11" s="427"/>
      <c r="H11" s="427"/>
      <c r="I11" s="428"/>
    </row>
    <row r="12" spans="1:9" s="133" customFormat="1" ht="27" customHeight="1" x14ac:dyDescent="0.2">
      <c r="A12" s="445"/>
      <c r="B12" s="401"/>
      <c r="C12" s="446"/>
      <c r="D12" s="430"/>
      <c r="E12" s="430"/>
      <c r="F12" s="430"/>
      <c r="G12" s="430"/>
      <c r="H12" s="430"/>
      <c r="I12" s="431"/>
    </row>
    <row r="13" spans="1:9" s="133" customFormat="1" ht="27" customHeight="1" x14ac:dyDescent="0.2">
      <c r="A13" s="445"/>
      <c r="B13" s="401"/>
      <c r="C13" s="446"/>
      <c r="D13" s="430"/>
      <c r="E13" s="430"/>
      <c r="F13" s="430"/>
      <c r="G13" s="430"/>
      <c r="H13" s="430"/>
      <c r="I13" s="431"/>
    </row>
    <row r="14" spans="1:9" s="133" customFormat="1" ht="27" customHeight="1" x14ac:dyDescent="0.2">
      <c r="A14" s="445"/>
      <c r="B14" s="401"/>
      <c r="C14" s="446"/>
      <c r="D14" s="426" t="s">
        <v>248</v>
      </c>
      <c r="E14" s="427"/>
      <c r="F14" s="427"/>
      <c r="G14" s="427"/>
      <c r="H14" s="427"/>
      <c r="I14" s="428"/>
    </row>
    <row r="15" spans="1:9" s="133" customFormat="1" ht="27" customHeight="1" x14ac:dyDescent="0.2">
      <c r="A15" s="445"/>
      <c r="B15" s="401"/>
      <c r="C15" s="446"/>
      <c r="D15" s="441"/>
      <c r="E15" s="427"/>
      <c r="F15" s="427"/>
      <c r="G15" s="427"/>
      <c r="H15" s="427"/>
      <c r="I15" s="428"/>
    </row>
    <row r="16" spans="1:9" s="133" customFormat="1" ht="27" customHeight="1" x14ac:dyDescent="0.2">
      <c r="A16" s="445"/>
      <c r="B16" s="401"/>
      <c r="C16" s="446"/>
      <c r="D16" s="430"/>
      <c r="E16" s="430"/>
      <c r="F16" s="430"/>
      <c r="G16" s="430"/>
      <c r="H16" s="430"/>
      <c r="I16" s="431"/>
    </row>
    <row r="17" spans="1:9" s="133" customFormat="1" ht="27" customHeight="1" x14ac:dyDescent="0.2">
      <c r="A17" s="445"/>
      <c r="B17" s="401"/>
      <c r="C17" s="446"/>
      <c r="D17" s="430"/>
      <c r="E17" s="430"/>
      <c r="F17" s="430"/>
      <c r="G17" s="430"/>
      <c r="H17" s="430"/>
      <c r="I17" s="431"/>
    </row>
    <row r="18" spans="1:9" s="133" customFormat="1" ht="24" customHeight="1" x14ac:dyDescent="0.2">
      <c r="A18" s="445"/>
      <c r="B18" s="401"/>
      <c r="C18" s="446"/>
      <c r="D18" s="426" t="s">
        <v>249</v>
      </c>
      <c r="E18" s="427"/>
      <c r="F18" s="427"/>
      <c r="G18" s="427"/>
      <c r="H18" s="427"/>
      <c r="I18" s="428"/>
    </row>
    <row r="19" spans="1:9" s="133" customFormat="1" ht="24" customHeight="1" x14ac:dyDescent="0.2">
      <c r="A19" s="445"/>
      <c r="B19" s="401"/>
      <c r="C19" s="446"/>
      <c r="D19" s="441"/>
      <c r="E19" s="427"/>
      <c r="F19" s="427"/>
      <c r="G19" s="427"/>
      <c r="H19" s="427"/>
      <c r="I19" s="428"/>
    </row>
    <row r="20" spans="1:9" s="133" customFormat="1" ht="24" customHeight="1" x14ac:dyDescent="0.2">
      <c r="A20" s="445"/>
      <c r="B20" s="401"/>
      <c r="C20" s="446"/>
      <c r="D20" s="430"/>
      <c r="E20" s="430"/>
      <c r="F20" s="430"/>
      <c r="G20" s="430"/>
      <c r="H20" s="430"/>
      <c r="I20" s="431"/>
    </row>
    <row r="21" spans="1:9" s="133" customFormat="1" ht="24" customHeight="1" x14ac:dyDescent="0.2">
      <c r="A21" s="445"/>
      <c r="B21" s="401"/>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250</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251</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2" t="s">
        <v>169</v>
      </c>
      <c r="B3" s="262"/>
      <c r="C3" s="262"/>
      <c r="D3" s="262"/>
      <c r="E3" s="262"/>
      <c r="F3" s="262"/>
    </row>
    <row r="4" spans="1:6" ht="12" customHeight="1" x14ac:dyDescent="0.2"/>
    <row r="5" spans="1:6" s="4" customFormat="1" ht="36" customHeight="1" x14ac:dyDescent="0.2">
      <c r="A5" s="90"/>
      <c r="B5" s="90"/>
      <c r="C5" s="2" t="s">
        <v>76</v>
      </c>
      <c r="D5" s="90"/>
      <c r="E5" s="272" t="str">
        <f>'2-1提出書類'!A4</f>
        <v>丸之内公園整備工事（その１）</v>
      </c>
      <c r="F5" s="272"/>
    </row>
    <row r="6" spans="1:6" s="4" customFormat="1" ht="30" customHeight="1" x14ac:dyDescent="0.2">
      <c r="A6" s="91"/>
      <c r="B6" s="90"/>
      <c r="C6" s="2" t="s">
        <v>90</v>
      </c>
      <c r="D6" s="90"/>
      <c r="E6" s="273"/>
      <c r="F6" s="273"/>
    </row>
    <row r="7" spans="1:6" s="4" customFormat="1" ht="36" customHeight="1" thickBot="1" x14ac:dyDescent="0.25">
      <c r="A7" s="91"/>
      <c r="B7" s="89"/>
      <c r="C7" s="89"/>
      <c r="D7" s="89"/>
      <c r="E7" s="2"/>
      <c r="F7" s="3"/>
    </row>
    <row r="8" spans="1:6" s="4" customFormat="1" ht="54" customHeight="1" x14ac:dyDescent="0.2">
      <c r="A8" s="134" t="s">
        <v>171</v>
      </c>
      <c r="B8" s="269" t="str">
        <f>'2-1提出書類'!E17</f>
        <v>同種・同規模以上の工事とは、公園整備、広場整備又は造成のいずれかに係る工事（修繕工事を除く。）であって、最終契約金額が本工事の予定価格（消費税及び地方消費税相当額を除く。）以上の工事である。</v>
      </c>
      <c r="C8" s="270"/>
      <c r="D8" s="270"/>
      <c r="E8" s="270"/>
      <c r="F8" s="271"/>
    </row>
    <row r="9" spans="1:6" s="4" customFormat="1" ht="54" customHeight="1" thickBot="1" x14ac:dyDescent="0.25">
      <c r="A9" s="135" t="s">
        <v>158</v>
      </c>
      <c r="B9" s="278" t="str">
        <f>'2-1提出書類'!E18</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64" t="s">
        <v>4</v>
      </c>
      <c r="C11" s="274" t="s">
        <v>156</v>
      </c>
      <c r="D11" s="275"/>
      <c r="E11" s="265" t="s">
        <v>6</v>
      </c>
      <c r="F11" s="267" t="s">
        <v>7</v>
      </c>
    </row>
    <row r="12" spans="1:6" ht="27" customHeight="1" thickBot="1" x14ac:dyDescent="0.25">
      <c r="A12" s="264"/>
      <c r="B12" s="165" t="s">
        <v>93</v>
      </c>
      <c r="C12" s="276" t="s">
        <v>5</v>
      </c>
      <c r="D12" s="277"/>
      <c r="E12" s="266"/>
      <c r="F12" s="268"/>
    </row>
    <row r="13" spans="1:6" ht="36" customHeight="1" x14ac:dyDescent="0.2">
      <c r="A13" s="236"/>
      <c r="B13" s="239"/>
      <c r="C13" s="247"/>
      <c r="D13" s="248"/>
      <c r="E13" s="243" t="s">
        <v>70</v>
      </c>
      <c r="F13" s="64"/>
    </row>
    <row r="14" spans="1:6" ht="36" customHeight="1" x14ac:dyDescent="0.2">
      <c r="A14" s="237"/>
      <c r="B14" s="240"/>
      <c r="C14" s="249"/>
      <c r="D14" s="250"/>
      <c r="E14" s="244"/>
      <c r="F14" s="65"/>
    </row>
    <row r="15" spans="1:6" ht="36" customHeight="1" x14ac:dyDescent="0.2">
      <c r="A15" s="237"/>
      <c r="B15" s="241"/>
      <c r="C15" s="122" t="s">
        <v>91</v>
      </c>
      <c r="D15" s="166" t="s">
        <v>94</v>
      </c>
      <c r="E15" s="245" t="s">
        <v>95</v>
      </c>
      <c r="F15" s="66"/>
    </row>
    <row r="16" spans="1:6" ht="36" customHeight="1" x14ac:dyDescent="0.2">
      <c r="A16" s="238"/>
      <c r="B16" s="242"/>
      <c r="C16" s="136" t="s">
        <v>92</v>
      </c>
      <c r="D16" s="137" t="s">
        <v>96</v>
      </c>
      <c r="E16" s="246"/>
      <c r="F16" s="66"/>
    </row>
    <row r="17" spans="1:6" s="133" customFormat="1" ht="36" customHeight="1" x14ac:dyDescent="0.2">
      <c r="A17" s="253" t="s">
        <v>161</v>
      </c>
      <c r="B17" s="254"/>
      <c r="C17" s="255" t="s">
        <v>163</v>
      </c>
      <c r="D17" s="256"/>
      <c r="E17" s="139" t="s">
        <v>162</v>
      </c>
      <c r="F17" s="257"/>
    </row>
    <row r="18" spans="1:6" s="167" customFormat="1" ht="36" customHeight="1" x14ac:dyDescent="0.2">
      <c r="A18" s="231" t="s">
        <v>160</v>
      </c>
      <c r="B18" s="259"/>
      <c r="C18" s="260"/>
      <c r="D18" s="261"/>
      <c r="E18" s="169" t="s">
        <v>157</v>
      </c>
      <c r="F18" s="257"/>
    </row>
    <row r="19" spans="1:6" s="167" customFormat="1" ht="36" customHeight="1" x14ac:dyDescent="0.2">
      <c r="A19" s="231" t="s">
        <v>214</v>
      </c>
      <c r="B19" s="174" t="s">
        <v>262</v>
      </c>
      <c r="C19" s="229" t="s">
        <v>213</v>
      </c>
      <c r="D19" s="230"/>
      <c r="E19" s="233"/>
      <c r="F19" s="257"/>
    </row>
    <row r="20" spans="1:6" s="167" customFormat="1" ht="36" customHeight="1" x14ac:dyDescent="0.2">
      <c r="A20" s="231"/>
      <c r="B20" s="174" t="s">
        <v>263</v>
      </c>
      <c r="C20" s="229"/>
      <c r="D20" s="230"/>
      <c r="E20" s="233"/>
      <c r="F20" s="257"/>
    </row>
    <row r="21" spans="1:6" s="133" customFormat="1" ht="36" customHeight="1" thickBot="1" x14ac:dyDescent="0.25">
      <c r="A21" s="232"/>
      <c r="B21" s="168" t="s">
        <v>264</v>
      </c>
      <c r="C21" s="251"/>
      <c r="D21" s="252"/>
      <c r="E21" s="234"/>
      <c r="F21" s="25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35" t="s">
        <v>225</v>
      </c>
      <c r="C25" s="235"/>
      <c r="D25" s="235"/>
      <c r="E25" s="235"/>
      <c r="F25" s="235"/>
    </row>
    <row r="26" spans="1:6" s="6" customFormat="1" ht="18" customHeight="1" x14ac:dyDescent="0.2">
      <c r="B26" s="235"/>
      <c r="C26" s="235"/>
      <c r="D26" s="235"/>
      <c r="E26" s="235"/>
      <c r="F26" s="235"/>
    </row>
    <row r="27" spans="1:6" ht="15" customHeight="1" x14ac:dyDescent="0.2">
      <c r="A27" s="5" t="s">
        <v>11</v>
      </c>
      <c r="B27" s="6" t="s">
        <v>226</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9" t="s">
        <v>127</v>
      </c>
      <c r="B1" s="289"/>
      <c r="C1" s="70"/>
    </row>
    <row r="2" spans="1:8" ht="24" customHeight="1" x14ac:dyDescent="0.2">
      <c r="A2" s="262" t="s">
        <v>132</v>
      </c>
      <c r="B2" s="262"/>
      <c r="C2" s="262"/>
      <c r="D2" s="262"/>
    </row>
    <row r="3" spans="1:8" s="4" customFormat="1" ht="36" customHeight="1" x14ac:dyDescent="0.2">
      <c r="A3" s="90"/>
      <c r="B3" s="90"/>
      <c r="C3" s="2" t="s">
        <v>0</v>
      </c>
      <c r="D3" s="152" t="str">
        <f>'2-1提出書類'!A4</f>
        <v>丸之内公園整備工事（その１）</v>
      </c>
      <c r="E3" s="283"/>
      <c r="F3" s="283"/>
    </row>
    <row r="4" spans="1:8" s="4" customFormat="1" ht="27" customHeight="1" x14ac:dyDescent="0.2">
      <c r="A4" s="90"/>
      <c r="B4" s="90"/>
      <c r="C4" s="2" t="s">
        <v>2</v>
      </c>
      <c r="D4" s="140"/>
      <c r="E4" s="283"/>
      <c r="F4" s="28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0" t="s">
        <v>123</v>
      </c>
      <c r="B8" s="291"/>
      <c r="C8" s="292" t="s">
        <v>134</v>
      </c>
      <c r="D8" s="293"/>
    </row>
    <row r="9" spans="1:8" ht="30" customHeight="1" x14ac:dyDescent="0.2">
      <c r="A9" s="294" t="s">
        <v>75</v>
      </c>
      <c r="B9" s="73" t="s">
        <v>128</v>
      </c>
      <c r="C9" s="280"/>
      <c r="D9" s="281"/>
    </row>
    <row r="10" spans="1:8" ht="30" customHeight="1" x14ac:dyDescent="0.2">
      <c r="A10" s="295"/>
      <c r="B10" s="95" t="s">
        <v>76</v>
      </c>
      <c r="C10" s="284"/>
      <c r="D10" s="285"/>
    </row>
    <row r="11" spans="1:8" ht="30" customHeight="1" x14ac:dyDescent="0.2">
      <c r="A11" s="295"/>
      <c r="B11" s="73" t="s">
        <v>77</v>
      </c>
      <c r="C11" s="280"/>
      <c r="D11" s="281"/>
    </row>
    <row r="12" spans="1:8" ht="30" customHeight="1" x14ac:dyDescent="0.2">
      <c r="A12" s="295"/>
      <c r="B12" s="73" t="s">
        <v>124</v>
      </c>
      <c r="C12" s="280" t="s">
        <v>125</v>
      </c>
      <c r="D12" s="281"/>
    </row>
    <row r="13" spans="1:8" ht="30" customHeight="1" x14ac:dyDescent="0.2">
      <c r="A13" s="295"/>
      <c r="B13" s="73" t="s">
        <v>5</v>
      </c>
      <c r="C13" s="74" t="s">
        <v>78</v>
      </c>
      <c r="D13" s="74"/>
    </row>
    <row r="14" spans="1:8" ht="30" customHeight="1" thickBot="1" x14ac:dyDescent="0.25">
      <c r="A14" s="296"/>
      <c r="B14" s="123" t="s">
        <v>79</v>
      </c>
      <c r="C14" s="146"/>
      <c r="D14" s="132" t="s">
        <v>165</v>
      </c>
    </row>
    <row r="15" spans="1:8" ht="30" customHeight="1" thickTop="1" x14ac:dyDescent="0.2">
      <c r="A15" s="294" t="s">
        <v>80</v>
      </c>
      <c r="B15" s="72" t="s">
        <v>128</v>
      </c>
      <c r="C15" s="287"/>
      <c r="D15" s="288"/>
    </row>
    <row r="16" spans="1:8" ht="30" customHeight="1" x14ac:dyDescent="0.2">
      <c r="A16" s="295"/>
      <c r="B16" s="95" t="s">
        <v>76</v>
      </c>
      <c r="C16" s="284"/>
      <c r="D16" s="285"/>
    </row>
    <row r="17" spans="1:4" ht="30" customHeight="1" x14ac:dyDescent="0.2">
      <c r="A17" s="295"/>
      <c r="B17" s="73" t="s">
        <v>77</v>
      </c>
      <c r="C17" s="280"/>
      <c r="D17" s="281"/>
    </row>
    <row r="18" spans="1:4" ht="30" customHeight="1" x14ac:dyDescent="0.2">
      <c r="A18" s="295"/>
      <c r="B18" s="73" t="s">
        <v>124</v>
      </c>
      <c r="C18" s="280" t="s">
        <v>125</v>
      </c>
      <c r="D18" s="281"/>
    </row>
    <row r="19" spans="1:4" ht="30" customHeight="1" x14ac:dyDescent="0.2">
      <c r="A19" s="295"/>
      <c r="B19" s="73" t="s">
        <v>5</v>
      </c>
      <c r="C19" s="74" t="s">
        <v>78</v>
      </c>
      <c r="D19" s="74"/>
    </row>
    <row r="20" spans="1:4" ht="30" customHeight="1" thickBot="1" x14ac:dyDescent="0.25">
      <c r="A20" s="296"/>
      <c r="B20" s="123" t="s">
        <v>79</v>
      </c>
      <c r="C20" s="144"/>
      <c r="D20" s="145" t="s">
        <v>165</v>
      </c>
    </row>
    <row r="21" spans="1:4" ht="30" customHeight="1" thickTop="1" x14ac:dyDescent="0.2">
      <c r="A21" s="294" t="s">
        <v>81</v>
      </c>
      <c r="B21" s="72" t="s">
        <v>128</v>
      </c>
      <c r="C21" s="280"/>
      <c r="D21" s="281"/>
    </row>
    <row r="22" spans="1:4" ht="30" customHeight="1" x14ac:dyDescent="0.2">
      <c r="A22" s="295"/>
      <c r="B22" s="95" t="s">
        <v>76</v>
      </c>
      <c r="C22" s="284"/>
      <c r="D22" s="285"/>
    </row>
    <row r="23" spans="1:4" ht="30" customHeight="1" x14ac:dyDescent="0.2">
      <c r="A23" s="295"/>
      <c r="B23" s="73" t="s">
        <v>77</v>
      </c>
      <c r="C23" s="280"/>
      <c r="D23" s="281"/>
    </row>
    <row r="24" spans="1:4" ht="30" customHeight="1" x14ac:dyDescent="0.2">
      <c r="A24" s="295"/>
      <c r="B24" s="73" t="s">
        <v>124</v>
      </c>
      <c r="C24" s="280" t="s">
        <v>125</v>
      </c>
      <c r="D24" s="281"/>
    </row>
    <row r="25" spans="1:4" ht="30" customHeight="1" x14ac:dyDescent="0.2">
      <c r="A25" s="295"/>
      <c r="B25" s="73" t="s">
        <v>5</v>
      </c>
      <c r="C25" s="74" t="s">
        <v>78</v>
      </c>
      <c r="D25" s="74"/>
    </row>
    <row r="26" spans="1:4" ht="30" customHeight="1" thickBot="1" x14ac:dyDescent="0.25">
      <c r="A26" s="296"/>
      <c r="B26" s="75" t="s">
        <v>79</v>
      </c>
      <c r="C26" s="144"/>
      <c r="D26" s="145" t="s">
        <v>165</v>
      </c>
    </row>
    <row r="27" spans="1:4" s="6" customFormat="1" ht="36" customHeight="1" thickTop="1" x14ac:dyDescent="0.2">
      <c r="A27" s="141" t="s">
        <v>104</v>
      </c>
      <c r="B27" s="282" t="s">
        <v>270</v>
      </c>
      <c r="C27" s="282"/>
      <c r="D27" s="282"/>
    </row>
    <row r="28" spans="1:4" s="6" customFormat="1" ht="36" customHeight="1" x14ac:dyDescent="0.2">
      <c r="A28" s="141" t="s">
        <v>9</v>
      </c>
      <c r="B28" s="286" t="s">
        <v>227</v>
      </c>
      <c r="C28" s="286"/>
      <c r="D28" s="286"/>
    </row>
    <row r="29" spans="1:4" s="6" customFormat="1" ht="36" customHeight="1" x14ac:dyDescent="0.2">
      <c r="A29" s="141" t="s">
        <v>129</v>
      </c>
      <c r="B29" s="282" t="s">
        <v>228</v>
      </c>
      <c r="C29" s="282"/>
      <c r="D29" s="282"/>
    </row>
    <row r="30" spans="1:4" ht="24" customHeight="1" x14ac:dyDescent="0.2">
      <c r="A30" s="141" t="s">
        <v>164</v>
      </c>
      <c r="B30" s="282" t="s">
        <v>229</v>
      </c>
      <c r="C30" s="282"/>
      <c r="D30" s="282"/>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187</v>
      </c>
      <c r="B1" s="301"/>
      <c r="C1" s="157"/>
      <c r="D1" s="157"/>
    </row>
    <row r="2" spans="1:7" ht="24" customHeight="1" x14ac:dyDescent="0.2">
      <c r="A2" s="302" t="s">
        <v>209</v>
      </c>
      <c r="B2" s="302"/>
      <c r="C2" s="302"/>
      <c r="D2" s="302"/>
      <c r="E2" s="302"/>
    </row>
    <row r="3" spans="1:7" ht="24" customHeight="1" x14ac:dyDescent="0.2">
      <c r="A3" s="158"/>
      <c r="B3" s="158"/>
      <c r="C3" s="158"/>
      <c r="D3" s="158"/>
      <c r="E3" s="158"/>
    </row>
    <row r="4" spans="1:7" s="4" customFormat="1" ht="36" customHeight="1" x14ac:dyDescent="0.2">
      <c r="A4" s="90"/>
      <c r="B4" s="90"/>
      <c r="C4" s="2" t="s">
        <v>0</v>
      </c>
      <c r="D4" s="304" t="str">
        <f>'2-1提出書類'!A4</f>
        <v>丸之内公園整備工事（その１）</v>
      </c>
      <c r="E4" s="304"/>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0" t="s">
        <v>208</v>
      </c>
      <c r="B8" s="291"/>
      <c r="C8" s="292" t="s">
        <v>134</v>
      </c>
      <c r="D8" s="303"/>
      <c r="E8" s="293"/>
    </row>
    <row r="9" spans="1:7" ht="30" customHeight="1" x14ac:dyDescent="0.2">
      <c r="A9" s="295" t="s">
        <v>210</v>
      </c>
      <c r="B9" s="95" t="s">
        <v>76</v>
      </c>
      <c r="C9" s="284"/>
      <c r="D9" s="299"/>
      <c r="E9" s="285"/>
    </row>
    <row r="10" spans="1:7" ht="30" customHeight="1" x14ac:dyDescent="0.2">
      <c r="A10" s="295"/>
      <c r="B10" s="73" t="s">
        <v>77</v>
      </c>
      <c r="C10" s="280"/>
      <c r="D10" s="300"/>
      <c r="E10" s="281"/>
    </row>
    <row r="11" spans="1:7" ht="30" customHeight="1" x14ac:dyDescent="0.2">
      <c r="A11" s="295"/>
      <c r="B11" s="73" t="s">
        <v>124</v>
      </c>
      <c r="C11" s="280" t="s">
        <v>125</v>
      </c>
      <c r="D11" s="300"/>
      <c r="E11" s="281"/>
    </row>
    <row r="12" spans="1:7" ht="30" customHeight="1" x14ac:dyDescent="0.2">
      <c r="A12" s="295"/>
      <c r="B12" s="73" t="s">
        <v>5</v>
      </c>
      <c r="C12" s="74" t="s">
        <v>78</v>
      </c>
      <c r="D12" s="74"/>
      <c r="E12" s="74"/>
    </row>
    <row r="13" spans="1:7" ht="30" customHeight="1" thickBot="1" x14ac:dyDescent="0.25">
      <c r="A13" s="296"/>
      <c r="B13" s="75" t="s">
        <v>174</v>
      </c>
      <c r="C13" s="297" t="s">
        <v>177</v>
      </c>
      <c r="D13" s="298"/>
      <c r="E13" s="161" t="s">
        <v>178</v>
      </c>
    </row>
    <row r="14" spans="1:7" s="6" customFormat="1" ht="36" customHeight="1" thickTop="1" x14ac:dyDescent="0.2">
      <c r="A14" s="141" t="s">
        <v>104</v>
      </c>
      <c r="B14" s="282" t="s">
        <v>271</v>
      </c>
      <c r="C14" s="282"/>
      <c r="D14" s="282"/>
      <c r="E14" s="282"/>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2" t="s">
        <v>170</v>
      </c>
      <c r="B3" s="262"/>
      <c r="C3" s="262"/>
      <c r="D3" s="262"/>
      <c r="E3" s="262"/>
      <c r="F3" s="262"/>
      <c r="G3" s="262"/>
    </row>
    <row r="4" spans="1:7" ht="12" customHeight="1" x14ac:dyDescent="0.2"/>
    <row r="5" spans="1:7" s="4" customFormat="1" ht="27" customHeight="1" x14ac:dyDescent="0.2">
      <c r="B5" s="92"/>
      <c r="C5" s="2" t="s">
        <v>97</v>
      </c>
      <c r="E5" s="327" t="str">
        <f>'2-1提出書類'!A4</f>
        <v>丸之内公園整備工事（その１）</v>
      </c>
      <c r="F5" s="327"/>
      <c r="G5" s="327"/>
    </row>
    <row r="6" spans="1:7" s="4" customFormat="1" ht="24" customHeight="1" x14ac:dyDescent="0.2">
      <c r="B6" s="90"/>
      <c r="C6" s="2" t="s">
        <v>98</v>
      </c>
      <c r="D6" s="93"/>
      <c r="E6" s="273"/>
      <c r="F6" s="273"/>
      <c r="G6" s="273"/>
    </row>
    <row r="7" spans="1:7" ht="24" customHeight="1" x14ac:dyDescent="0.2">
      <c r="B7" s="90"/>
      <c r="C7" s="2" t="s">
        <v>99</v>
      </c>
      <c r="D7" s="93"/>
      <c r="E7" s="273"/>
      <c r="F7" s="273"/>
      <c r="G7" s="273"/>
    </row>
    <row r="8" spans="1:7" ht="24" customHeight="1" x14ac:dyDescent="0.2">
      <c r="C8" s="2" t="s">
        <v>100</v>
      </c>
      <c r="D8" s="93"/>
      <c r="E8" s="273"/>
      <c r="F8" s="273"/>
      <c r="G8" s="273"/>
    </row>
    <row r="9" spans="1:7" s="173" customFormat="1" ht="24" customHeight="1" x14ac:dyDescent="0.2">
      <c r="C9" s="175" t="s">
        <v>216</v>
      </c>
      <c r="D9" s="93"/>
      <c r="E9" s="273"/>
      <c r="F9" s="273"/>
      <c r="G9" s="273"/>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1" t="str">
        <f>'2-1提出書類'!E21</f>
        <v>同種・同規模以上の工事とは、公園整備、広場整備又は造成のいずれかに係る工事（修繕工事を除く。）であって、最終契約金額が本工事の予定価格（消費税及び地方消費税相当額を除く。）以上の工事である。</v>
      </c>
      <c r="C12" s="332"/>
      <c r="D12" s="332"/>
      <c r="E12" s="332"/>
      <c r="F12" s="332"/>
      <c r="G12" s="333"/>
    </row>
    <row r="13" spans="1:7" s="133" customFormat="1" ht="45" customHeight="1" thickBot="1" x14ac:dyDescent="0.25">
      <c r="A13" s="135" t="s">
        <v>158</v>
      </c>
      <c r="B13" s="328" t="str">
        <f>'2-1提出書類'!E22</f>
        <v>同種・同規模の２倍以上の工事とは、上記工事の内、最終契約金額が本工事の予定価格（消費税及び地方消費税相当額を除く。）の２倍以上の工事である。</v>
      </c>
      <c r="C13" s="329"/>
      <c r="D13" s="329"/>
      <c r="E13" s="329"/>
      <c r="F13" s="329"/>
      <c r="G13" s="330"/>
    </row>
    <row r="14" spans="1:7" ht="30" customHeight="1" thickBot="1" x14ac:dyDescent="0.25">
      <c r="E14" s="2"/>
      <c r="F14" s="2"/>
    </row>
    <row r="15" spans="1:7" ht="30" customHeight="1" x14ac:dyDescent="0.2">
      <c r="A15" s="323" t="s">
        <v>3</v>
      </c>
      <c r="B15" s="164" t="s">
        <v>4</v>
      </c>
      <c r="C15" s="274" t="s">
        <v>156</v>
      </c>
      <c r="D15" s="275"/>
      <c r="E15" s="325" t="s">
        <v>6</v>
      </c>
      <c r="F15" s="325" t="s">
        <v>15</v>
      </c>
      <c r="G15" s="267" t="s">
        <v>7</v>
      </c>
    </row>
    <row r="16" spans="1:7" ht="30" customHeight="1" thickBot="1" x14ac:dyDescent="0.25">
      <c r="A16" s="324"/>
      <c r="B16" s="165" t="s">
        <v>93</v>
      </c>
      <c r="C16" s="316" t="s">
        <v>5</v>
      </c>
      <c r="D16" s="317"/>
      <c r="E16" s="326"/>
      <c r="F16" s="326"/>
      <c r="G16" s="268"/>
    </row>
    <row r="17" spans="1:7" ht="36" customHeight="1" x14ac:dyDescent="0.2">
      <c r="A17" s="318"/>
      <c r="B17" s="239"/>
      <c r="C17" s="247"/>
      <c r="D17" s="248"/>
      <c r="E17" s="243" t="s">
        <v>70</v>
      </c>
      <c r="F17" s="239" t="s">
        <v>16</v>
      </c>
      <c r="G17" s="64"/>
    </row>
    <row r="18" spans="1:7" ht="36" customHeight="1" x14ac:dyDescent="0.2">
      <c r="A18" s="319"/>
      <c r="B18" s="240"/>
      <c r="C18" s="249"/>
      <c r="D18" s="250"/>
      <c r="E18" s="244"/>
      <c r="F18" s="240"/>
      <c r="G18" s="65"/>
    </row>
    <row r="19" spans="1:7" ht="36" customHeight="1" x14ac:dyDescent="0.2">
      <c r="A19" s="319"/>
      <c r="B19" s="321"/>
      <c r="C19" s="122" t="s">
        <v>91</v>
      </c>
      <c r="D19" s="166" t="s">
        <v>94</v>
      </c>
      <c r="E19" s="245" t="s">
        <v>95</v>
      </c>
      <c r="F19" s="314" t="s">
        <v>17</v>
      </c>
      <c r="G19" s="66"/>
    </row>
    <row r="20" spans="1:7" ht="36" customHeight="1" x14ac:dyDescent="0.2">
      <c r="A20" s="320"/>
      <c r="B20" s="242"/>
      <c r="C20" s="136" t="s">
        <v>101</v>
      </c>
      <c r="D20" s="137" t="s">
        <v>102</v>
      </c>
      <c r="E20" s="322"/>
      <c r="F20" s="315"/>
      <c r="G20" s="138"/>
    </row>
    <row r="21" spans="1:7" s="167" customFormat="1" ht="36" customHeight="1" x14ac:dyDescent="0.2">
      <c r="A21" s="306" t="s">
        <v>161</v>
      </c>
      <c r="B21" s="307"/>
      <c r="C21" s="308" t="s">
        <v>163</v>
      </c>
      <c r="D21" s="309"/>
      <c r="E21" s="170" t="s">
        <v>162</v>
      </c>
      <c r="F21" s="310"/>
      <c r="G21" s="311"/>
    </row>
    <row r="22" spans="1:7" s="167" customFormat="1" ht="36" customHeight="1" x14ac:dyDescent="0.2">
      <c r="A22" s="231" t="s">
        <v>160</v>
      </c>
      <c r="B22" s="259"/>
      <c r="C22" s="260"/>
      <c r="D22" s="261"/>
      <c r="E22" s="169" t="s">
        <v>157</v>
      </c>
      <c r="F22" s="310"/>
      <c r="G22" s="311"/>
    </row>
    <row r="23" spans="1:7" s="167" customFormat="1" ht="36" customHeight="1" x14ac:dyDescent="0.2">
      <c r="A23" s="231" t="s">
        <v>214</v>
      </c>
      <c r="B23" s="174" t="s">
        <v>262</v>
      </c>
      <c r="C23" s="229"/>
      <c r="D23" s="230"/>
      <c r="E23" s="233"/>
      <c r="F23" s="310"/>
      <c r="G23" s="311"/>
    </row>
    <row r="24" spans="1:7" s="167" customFormat="1" ht="36" customHeight="1" x14ac:dyDescent="0.2">
      <c r="A24" s="231"/>
      <c r="B24" s="174" t="s">
        <v>263</v>
      </c>
      <c r="C24" s="229"/>
      <c r="D24" s="230"/>
      <c r="E24" s="233"/>
      <c r="F24" s="310"/>
      <c r="G24" s="311"/>
    </row>
    <row r="25" spans="1:7" s="167" customFormat="1" ht="36" customHeight="1" thickBot="1" x14ac:dyDescent="0.25">
      <c r="A25" s="232"/>
      <c r="B25" s="168" t="s">
        <v>264</v>
      </c>
      <c r="C25" s="251"/>
      <c r="D25" s="252"/>
      <c r="E25" s="234"/>
      <c r="F25" s="312"/>
      <c r="G25" s="313"/>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35" t="s">
        <v>231</v>
      </c>
      <c r="C29" s="235"/>
      <c r="D29" s="235"/>
      <c r="E29" s="235"/>
      <c r="F29" s="235"/>
      <c r="G29" s="235"/>
    </row>
    <row r="30" spans="1:7" s="6" customFormat="1" ht="24" customHeight="1" x14ac:dyDescent="0.2">
      <c r="B30" s="235"/>
      <c r="C30" s="235"/>
      <c r="D30" s="235"/>
      <c r="E30" s="235"/>
      <c r="F30" s="235"/>
      <c r="G30" s="23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35" t="s">
        <v>233</v>
      </c>
      <c r="C33" s="235"/>
      <c r="D33" s="235"/>
      <c r="E33" s="235"/>
      <c r="F33" s="235"/>
      <c r="G33" s="235"/>
    </row>
    <row r="34" spans="1:7" ht="15" customHeight="1" x14ac:dyDescent="0.2">
      <c r="A34" s="5" t="s">
        <v>167</v>
      </c>
      <c r="B34" s="235" t="s">
        <v>234</v>
      </c>
      <c r="C34" s="235"/>
      <c r="D34" s="235"/>
      <c r="E34" s="235"/>
      <c r="F34" s="235"/>
      <c r="G34" s="23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topLeftCell="A25" zoomScaleNormal="100" workbookViewId="0">
      <selection activeCell="B34" sqref="B34"/>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9" t="s">
        <v>189</v>
      </c>
      <c r="B1" s="289"/>
      <c r="C1" s="70"/>
    </row>
    <row r="2" spans="1:4" ht="9" customHeight="1" x14ac:dyDescent="0.2">
      <c r="A2" s="70"/>
      <c r="B2" s="70"/>
      <c r="C2" s="70"/>
    </row>
    <row r="3" spans="1:4" ht="27" customHeight="1" x14ac:dyDescent="0.2">
      <c r="A3" s="302" t="s">
        <v>103</v>
      </c>
      <c r="B3" s="302"/>
      <c r="C3" s="302"/>
      <c r="D3" s="302"/>
    </row>
    <row r="4" spans="1:4" ht="27" customHeight="1" x14ac:dyDescent="0.2">
      <c r="A4" s="16"/>
      <c r="B4" s="16"/>
      <c r="C4" s="94" t="s">
        <v>0</v>
      </c>
      <c r="D4" s="153" t="str">
        <f>'2-1提出書類'!A4</f>
        <v>丸之内公園整備工事（その１）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36" t="s">
        <v>74</v>
      </c>
      <c r="B7" s="336"/>
      <c r="C7" s="334"/>
      <c r="D7" s="335"/>
    </row>
    <row r="8" spans="1:4" s="133" customFormat="1" ht="24" customHeight="1" thickTop="1" thickBot="1" x14ac:dyDescent="0.25">
      <c r="A8" s="337" t="s">
        <v>166</v>
      </c>
      <c r="B8" s="338"/>
      <c r="C8" s="131" t="str">
        <f>IF(C15="","",ROUND(AVERAGE(C15,C21,C27),1))</f>
        <v/>
      </c>
      <c r="D8" s="151" t="s">
        <v>165</v>
      </c>
    </row>
    <row r="9" spans="1:4" s="133" customFormat="1" ht="24" customHeight="1" thickTop="1" x14ac:dyDescent="0.2">
      <c r="A9" s="290" t="s">
        <v>123</v>
      </c>
      <c r="B9" s="291"/>
      <c r="C9" s="292" t="s">
        <v>134</v>
      </c>
      <c r="D9" s="293"/>
    </row>
    <row r="10" spans="1:4" s="133" customFormat="1" ht="27" customHeight="1" x14ac:dyDescent="0.2">
      <c r="A10" s="294" t="s">
        <v>75</v>
      </c>
      <c r="B10" s="73" t="s">
        <v>128</v>
      </c>
      <c r="C10" s="280"/>
      <c r="D10" s="281"/>
    </row>
    <row r="11" spans="1:4" s="133" customFormat="1" ht="27" customHeight="1" x14ac:dyDescent="0.2">
      <c r="A11" s="295"/>
      <c r="B11" s="95" t="s">
        <v>76</v>
      </c>
      <c r="C11" s="284"/>
      <c r="D11" s="285"/>
    </row>
    <row r="12" spans="1:4" s="133" customFormat="1" ht="27" customHeight="1" x14ac:dyDescent="0.2">
      <c r="A12" s="295"/>
      <c r="B12" s="73" t="s">
        <v>77</v>
      </c>
      <c r="C12" s="280"/>
      <c r="D12" s="281"/>
    </row>
    <row r="13" spans="1:4" s="133" customFormat="1" ht="27" customHeight="1" x14ac:dyDescent="0.2">
      <c r="A13" s="295"/>
      <c r="B13" s="73" t="s">
        <v>124</v>
      </c>
      <c r="C13" s="280" t="s">
        <v>125</v>
      </c>
      <c r="D13" s="281"/>
    </row>
    <row r="14" spans="1:4" s="133" customFormat="1" ht="27" customHeight="1" x14ac:dyDescent="0.2">
      <c r="A14" s="295"/>
      <c r="B14" s="73" t="s">
        <v>5</v>
      </c>
      <c r="C14" s="74" t="s">
        <v>78</v>
      </c>
      <c r="D14" s="74"/>
    </row>
    <row r="15" spans="1:4" s="133" customFormat="1" ht="27" customHeight="1" thickBot="1" x14ac:dyDescent="0.25">
      <c r="A15" s="296"/>
      <c r="B15" s="123" t="s">
        <v>79</v>
      </c>
      <c r="C15" s="146"/>
      <c r="D15" s="132" t="s">
        <v>165</v>
      </c>
    </row>
    <row r="16" spans="1:4" s="133" customFormat="1" ht="27" customHeight="1" thickTop="1" x14ac:dyDescent="0.2">
      <c r="A16" s="294" t="s">
        <v>80</v>
      </c>
      <c r="B16" s="72" t="s">
        <v>128</v>
      </c>
      <c r="C16" s="287"/>
      <c r="D16" s="288"/>
    </row>
    <row r="17" spans="1:7" s="133" customFormat="1" ht="27" customHeight="1" x14ac:dyDescent="0.2">
      <c r="A17" s="295"/>
      <c r="B17" s="95" t="s">
        <v>76</v>
      </c>
      <c r="C17" s="284"/>
      <c r="D17" s="285"/>
    </row>
    <row r="18" spans="1:7" s="133" customFormat="1" ht="27" customHeight="1" x14ac:dyDescent="0.2">
      <c r="A18" s="295"/>
      <c r="B18" s="73" t="s">
        <v>77</v>
      </c>
      <c r="C18" s="280"/>
      <c r="D18" s="281"/>
    </row>
    <row r="19" spans="1:7" s="133" customFormat="1" ht="27" customHeight="1" x14ac:dyDescent="0.2">
      <c r="A19" s="295"/>
      <c r="B19" s="73" t="s">
        <v>124</v>
      </c>
      <c r="C19" s="280" t="s">
        <v>125</v>
      </c>
      <c r="D19" s="281"/>
    </row>
    <row r="20" spans="1:7" s="133" customFormat="1" ht="27" customHeight="1" x14ac:dyDescent="0.2">
      <c r="A20" s="295"/>
      <c r="B20" s="73" t="s">
        <v>5</v>
      </c>
      <c r="C20" s="74" t="s">
        <v>78</v>
      </c>
      <c r="D20" s="74"/>
    </row>
    <row r="21" spans="1:7" s="133" customFormat="1" ht="27" customHeight="1" thickBot="1" x14ac:dyDescent="0.25">
      <c r="A21" s="296"/>
      <c r="B21" s="123" t="s">
        <v>79</v>
      </c>
      <c r="C21" s="144"/>
      <c r="D21" s="145" t="s">
        <v>165</v>
      </c>
    </row>
    <row r="22" spans="1:7" s="133" customFormat="1" ht="27" customHeight="1" thickTop="1" x14ac:dyDescent="0.2">
      <c r="A22" s="294" t="s">
        <v>81</v>
      </c>
      <c r="B22" s="72" t="s">
        <v>128</v>
      </c>
      <c r="C22" s="280"/>
      <c r="D22" s="281"/>
    </row>
    <row r="23" spans="1:7" s="133" customFormat="1" ht="27" customHeight="1" x14ac:dyDescent="0.2">
      <c r="A23" s="295"/>
      <c r="B23" s="95" t="s">
        <v>76</v>
      </c>
      <c r="C23" s="284"/>
      <c r="D23" s="285"/>
    </row>
    <row r="24" spans="1:7" s="133" customFormat="1" ht="27" customHeight="1" x14ac:dyDescent="0.2">
      <c r="A24" s="295"/>
      <c r="B24" s="73" t="s">
        <v>77</v>
      </c>
      <c r="C24" s="280"/>
      <c r="D24" s="281"/>
    </row>
    <row r="25" spans="1:7" s="133" customFormat="1" ht="27" customHeight="1" x14ac:dyDescent="0.2">
      <c r="A25" s="295"/>
      <c r="B25" s="73" t="s">
        <v>124</v>
      </c>
      <c r="C25" s="280" t="s">
        <v>125</v>
      </c>
      <c r="D25" s="281"/>
    </row>
    <row r="26" spans="1:7" s="133" customFormat="1" ht="27" customHeight="1" x14ac:dyDescent="0.2">
      <c r="A26" s="295"/>
      <c r="B26" s="73" t="s">
        <v>5</v>
      </c>
      <c r="C26" s="74" t="s">
        <v>78</v>
      </c>
      <c r="D26" s="74"/>
    </row>
    <row r="27" spans="1:7" s="133" customFormat="1" ht="27" customHeight="1" thickBot="1" x14ac:dyDescent="0.25">
      <c r="A27" s="296"/>
      <c r="B27" s="75" t="s">
        <v>79</v>
      </c>
      <c r="C27" s="144"/>
      <c r="D27" s="145" t="s">
        <v>165</v>
      </c>
    </row>
    <row r="28" spans="1:7" ht="12" customHeight="1" thickTop="1" x14ac:dyDescent="0.2"/>
    <row r="29" spans="1:7" s="6" customFormat="1" ht="36" customHeight="1" x14ac:dyDescent="0.2">
      <c r="A29" s="141" t="s">
        <v>104</v>
      </c>
      <c r="B29" s="282" t="s">
        <v>272</v>
      </c>
      <c r="C29" s="282"/>
      <c r="D29" s="282"/>
    </row>
    <row r="30" spans="1:7" s="6" customFormat="1" ht="36" customHeight="1" x14ac:dyDescent="0.2">
      <c r="A30" s="141" t="s">
        <v>9</v>
      </c>
      <c r="B30" s="286" t="s">
        <v>235</v>
      </c>
      <c r="C30" s="286"/>
      <c r="D30" s="286"/>
    </row>
    <row r="31" spans="1:7" s="6" customFormat="1" ht="36" customHeight="1" x14ac:dyDescent="0.2">
      <c r="A31" s="141" t="s">
        <v>129</v>
      </c>
      <c r="B31" s="282" t="s">
        <v>236</v>
      </c>
      <c r="C31" s="282"/>
      <c r="D31" s="282"/>
    </row>
    <row r="32" spans="1:7" s="133" customFormat="1" ht="15" customHeight="1" x14ac:dyDescent="0.2">
      <c r="A32" s="141" t="s">
        <v>11</v>
      </c>
      <c r="B32" s="339" t="s">
        <v>237</v>
      </c>
      <c r="C32" s="339"/>
      <c r="D32" s="339"/>
      <c r="E32" s="176"/>
      <c r="F32" s="176"/>
      <c r="G32" s="176"/>
    </row>
    <row r="33" spans="1:7" s="133" customFormat="1" ht="24" customHeight="1" x14ac:dyDescent="0.2">
      <c r="A33" s="141" t="s">
        <v>12</v>
      </c>
      <c r="B33" s="235" t="s">
        <v>274</v>
      </c>
      <c r="C33" s="235"/>
      <c r="D33" s="235"/>
      <c r="E33" s="235"/>
      <c r="F33" s="235"/>
      <c r="G33" s="235"/>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41" t="s">
        <v>265</v>
      </c>
      <c r="B5" s="342"/>
      <c r="C5" s="342"/>
      <c r="D5" s="343"/>
      <c r="E5" s="2" t="s">
        <v>0</v>
      </c>
      <c r="F5" s="356" t="str">
        <f>'2-1提出書類'!A4</f>
        <v>丸之内公園整備工事（その１）</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238</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239</v>
      </c>
      <c r="B25" s="129"/>
    </row>
    <row r="26" spans="1:2" ht="24.75" customHeight="1" x14ac:dyDescent="0.2">
      <c r="A26" s="130" t="s">
        <v>240</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1" t="s">
        <v>190</v>
      </c>
      <c r="B1" s="301"/>
      <c r="C1" s="157"/>
      <c r="D1" s="157"/>
    </row>
    <row r="2" spans="1:7" ht="24" customHeight="1" x14ac:dyDescent="0.2">
      <c r="A2" s="302" t="s">
        <v>211</v>
      </c>
      <c r="B2" s="302"/>
      <c r="C2" s="302"/>
      <c r="D2" s="302"/>
      <c r="E2" s="302"/>
    </row>
    <row r="3" spans="1:7" ht="24" customHeight="1" x14ac:dyDescent="0.2">
      <c r="A3" s="158"/>
      <c r="B3" s="158"/>
      <c r="C3" s="158"/>
      <c r="D3" s="158"/>
      <c r="E3" s="158"/>
    </row>
    <row r="4" spans="1:7" s="4" customFormat="1" ht="36" customHeight="1" x14ac:dyDescent="0.2">
      <c r="A4" s="90"/>
      <c r="B4" s="90"/>
      <c r="C4" s="2" t="s">
        <v>0</v>
      </c>
      <c r="D4" s="360" t="str">
        <f>'2-1提出書類'!A4</f>
        <v>丸之内公園整備工事（その１）</v>
      </c>
      <c r="E4" s="360"/>
      <c r="F4" s="283"/>
      <c r="G4" s="283"/>
    </row>
    <row r="5" spans="1:7" s="4" customFormat="1" ht="27" customHeight="1" x14ac:dyDescent="0.2">
      <c r="A5" s="90"/>
      <c r="B5" s="90"/>
      <c r="C5" s="2" t="s">
        <v>2</v>
      </c>
      <c r="D5" s="305"/>
      <c r="E5" s="305"/>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6" t="s">
        <v>74</v>
      </c>
      <c r="B8" s="336"/>
      <c r="C8" s="334"/>
      <c r="D8" s="359"/>
      <c r="E8" s="335"/>
    </row>
    <row r="9" spans="1:7" ht="30" customHeight="1" thickTop="1" x14ac:dyDescent="0.2">
      <c r="A9" s="290" t="s">
        <v>208</v>
      </c>
      <c r="B9" s="291"/>
      <c r="C9" s="292" t="s">
        <v>134</v>
      </c>
      <c r="D9" s="303"/>
      <c r="E9" s="293"/>
    </row>
    <row r="10" spans="1:7" ht="30" customHeight="1" x14ac:dyDescent="0.2">
      <c r="A10" s="295" t="s">
        <v>175</v>
      </c>
      <c r="B10" s="95" t="s">
        <v>76</v>
      </c>
      <c r="C10" s="284"/>
      <c r="D10" s="299"/>
      <c r="E10" s="285"/>
    </row>
    <row r="11" spans="1:7" ht="30" customHeight="1" x14ac:dyDescent="0.2">
      <c r="A11" s="295"/>
      <c r="B11" s="73" t="s">
        <v>77</v>
      </c>
      <c r="C11" s="280"/>
      <c r="D11" s="300"/>
      <c r="E11" s="281"/>
    </row>
    <row r="12" spans="1:7" ht="30" customHeight="1" x14ac:dyDescent="0.2">
      <c r="A12" s="295"/>
      <c r="B12" s="73" t="s">
        <v>124</v>
      </c>
      <c r="C12" s="280" t="s">
        <v>125</v>
      </c>
      <c r="D12" s="300"/>
      <c r="E12" s="281"/>
    </row>
    <row r="13" spans="1:7" ht="30" customHeight="1" x14ac:dyDescent="0.2">
      <c r="A13" s="295"/>
      <c r="B13" s="73" t="s">
        <v>5</v>
      </c>
      <c r="C13" s="74" t="s">
        <v>78</v>
      </c>
      <c r="D13" s="74"/>
      <c r="E13" s="74"/>
    </row>
    <row r="14" spans="1:7" ht="30" customHeight="1" thickBot="1" x14ac:dyDescent="0.25">
      <c r="A14" s="296"/>
      <c r="B14" s="75" t="s">
        <v>174</v>
      </c>
      <c r="C14" s="297" t="s">
        <v>177</v>
      </c>
      <c r="D14" s="298"/>
      <c r="E14" s="161" t="s">
        <v>178</v>
      </c>
    </row>
    <row r="15" spans="1:7" ht="30" customHeight="1" thickTop="1" x14ac:dyDescent="0.2">
      <c r="A15" s="295" t="s">
        <v>176</v>
      </c>
      <c r="B15" s="95" t="s">
        <v>76</v>
      </c>
      <c r="C15" s="284"/>
      <c r="D15" s="299"/>
      <c r="E15" s="285"/>
    </row>
    <row r="16" spans="1:7" ht="30" customHeight="1" x14ac:dyDescent="0.2">
      <c r="A16" s="295"/>
      <c r="B16" s="73" t="s">
        <v>77</v>
      </c>
      <c r="C16" s="280"/>
      <c r="D16" s="300"/>
      <c r="E16" s="281"/>
    </row>
    <row r="17" spans="1:5" ht="30" customHeight="1" x14ac:dyDescent="0.2">
      <c r="A17" s="295"/>
      <c r="B17" s="73" t="s">
        <v>124</v>
      </c>
      <c r="C17" s="280" t="s">
        <v>125</v>
      </c>
      <c r="D17" s="300"/>
      <c r="E17" s="281"/>
    </row>
    <row r="18" spans="1:5" ht="30" customHeight="1" x14ac:dyDescent="0.2">
      <c r="A18" s="295"/>
      <c r="B18" s="73" t="s">
        <v>5</v>
      </c>
      <c r="C18" s="74" t="s">
        <v>78</v>
      </c>
      <c r="D18" s="74"/>
      <c r="E18" s="74"/>
    </row>
    <row r="19" spans="1:5" ht="30" customHeight="1" thickBot="1" x14ac:dyDescent="0.25">
      <c r="A19" s="296"/>
      <c r="B19" s="75" t="s">
        <v>174</v>
      </c>
      <c r="C19" s="297" t="s">
        <v>177</v>
      </c>
      <c r="D19" s="298"/>
      <c r="E19" s="161" t="s">
        <v>178</v>
      </c>
    </row>
    <row r="20" spans="1:5" s="6" customFormat="1" ht="36" customHeight="1" thickTop="1" x14ac:dyDescent="0.2">
      <c r="A20" s="141" t="s">
        <v>104</v>
      </c>
      <c r="B20" s="282" t="s">
        <v>273</v>
      </c>
      <c r="C20" s="282"/>
      <c r="D20" s="282"/>
      <c r="E20" s="282"/>
    </row>
    <row r="25" spans="1:5" ht="39.75" customHeight="1" x14ac:dyDescent="0.2">
      <c r="A25" s="15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中島　慎</cp:lastModifiedBy>
  <cp:lastPrinted>2022-04-27T04:35:53Z</cp:lastPrinted>
  <dcterms:created xsi:type="dcterms:W3CDTF">2007-08-28T00:45:25Z</dcterms:created>
  <dcterms:modified xsi:type="dcterms:W3CDTF">2025-01-23T04:31:12Z</dcterms:modified>
</cp:coreProperties>
</file>