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★内訳表" sheetId="1" r:id="rId1"/>
    <sheet name="内訳表 (記入例)" sheetId="2" r:id="rId2"/>
  </sheets>
  <definedNames>
    <definedName name="_xlnm.Print_Area" localSheetId="0">★内訳表!$A$1:$G$25</definedName>
    <definedName name="_xlnm.Print_Area" localSheetId="1">'内訳表 (記入例)'!$A$1:$G$29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D22" i="2"/>
  <c r="E22" i="2"/>
  <c r="F22" i="2"/>
  <c r="B22" i="2"/>
  <c r="C20" i="1"/>
  <c r="D20" i="1"/>
  <c r="E20" i="1"/>
  <c r="F20" i="1"/>
  <c r="B20" i="1"/>
  <c r="C23" i="2" l="1"/>
  <c r="C24" i="2" s="1"/>
  <c r="C25" i="2" s="1"/>
  <c r="B23" i="2"/>
  <c r="B24" i="2" s="1"/>
  <c r="B25" i="2" s="1"/>
  <c r="G21" i="2"/>
  <c r="G20" i="2"/>
  <c r="G19" i="2"/>
  <c r="G18" i="2"/>
  <c r="G17" i="2"/>
  <c r="G16" i="2"/>
  <c r="G15" i="2"/>
  <c r="G14" i="2"/>
  <c r="G12" i="2"/>
  <c r="G22" i="2" s="1"/>
  <c r="G11" i="2"/>
  <c r="G10" i="1"/>
  <c r="G12" i="1"/>
  <c r="G13" i="1"/>
  <c r="G14" i="1"/>
  <c r="G15" i="1"/>
  <c r="G16" i="1"/>
  <c r="G17" i="1"/>
  <c r="G18" i="1"/>
  <c r="G19" i="1"/>
  <c r="G9" i="1"/>
  <c r="G23" i="2" l="1"/>
  <c r="G24" i="2" s="1"/>
  <c r="G25" i="2" s="1"/>
  <c r="G20" i="1"/>
  <c r="G21" i="1" s="1"/>
  <c r="G22" i="1" s="1"/>
  <c r="G23" i="1" s="1"/>
  <c r="E23" i="2"/>
  <c r="E24" i="2" s="1"/>
  <c r="E25" i="2" s="1"/>
  <c r="F23" i="2"/>
  <c r="F24" i="2" s="1"/>
  <c r="F25" i="2" s="1"/>
  <c r="D23" i="2"/>
  <c r="D24" i="2" s="1"/>
  <c r="D25" i="2" s="1"/>
  <c r="D21" i="1"/>
  <c r="D22" i="1" s="1"/>
  <c r="D23" i="1" s="1"/>
  <c r="F21" i="1"/>
  <c r="F22" i="1" s="1"/>
  <c r="F23" i="1" s="1"/>
  <c r="E21" i="1"/>
  <c r="E22" i="1" s="1"/>
  <c r="E23" i="1" s="1"/>
  <c r="C21" i="1"/>
  <c r="C22" i="1" s="1"/>
  <c r="C23" i="1" s="1"/>
  <c r="B21" i="1"/>
  <c r="B22" i="1" s="1"/>
  <c r="B23" i="1" l="1"/>
</calcChain>
</file>

<file path=xl/sharedStrings.xml><?xml version="1.0" encoding="utf-8"?>
<sst xmlns="http://schemas.openxmlformats.org/spreadsheetml/2006/main" count="67" uniqueCount="37">
  <si>
    <t>受診券番号</t>
  </si>
  <si>
    <r>
      <t>健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診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日</t>
    </r>
  </si>
  <si>
    <t>受診（初診）</t>
  </si>
  <si>
    <t>受診（再診）</t>
  </si>
  <si>
    <t>胸部Ｘ線</t>
  </si>
  <si>
    <t>単純撮影</t>
  </si>
  <si>
    <t>ツベルクリン反応検査</t>
  </si>
  <si>
    <r>
      <t>IGRA</t>
    </r>
    <r>
      <rPr>
        <sz val="12"/>
        <color theme="1"/>
        <rFont val="ＭＳ 明朝"/>
        <family val="1"/>
        <charset val="128"/>
      </rPr>
      <t>検査</t>
    </r>
  </si>
  <si>
    <t>ＰＣＲ検査</t>
  </si>
  <si>
    <t>報告料</t>
  </si>
  <si>
    <t>小　　計</t>
  </si>
  <si>
    <t>名　　前</t>
    <phoneticPr fontId="7"/>
  </si>
  <si>
    <t>様式第９号</t>
  </si>
  <si>
    <r>
      <t>内</t>
    </r>
    <r>
      <rPr>
        <sz val="14"/>
        <color theme="1"/>
        <rFont val="Century"/>
        <family val="1"/>
      </rPr>
      <t xml:space="preserve">   </t>
    </r>
    <r>
      <rPr>
        <sz val="14"/>
        <color theme="1"/>
        <rFont val="ＭＳ 明朝"/>
        <family val="1"/>
        <charset val="128"/>
      </rPr>
      <t>訳</t>
    </r>
    <r>
      <rPr>
        <sz val="14"/>
        <color theme="1"/>
        <rFont val="Century"/>
        <family val="1"/>
      </rPr>
      <t xml:space="preserve">   </t>
    </r>
    <r>
      <rPr>
        <sz val="14"/>
        <color theme="1"/>
        <rFont val="ＭＳ 明朝"/>
        <family val="1"/>
        <charset val="128"/>
      </rPr>
      <t>表</t>
    </r>
  </si>
  <si>
    <t>【医療機関の名称】</t>
  </si>
  <si>
    <r>
      <t>合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計</t>
    </r>
  </si>
  <si>
    <t>喀痰検査
（塗抹）</t>
    <rPh sb="6" eb="8">
      <t>トマツ</t>
    </rPh>
    <phoneticPr fontId="7"/>
  </si>
  <si>
    <t>喀痰検査
（培養）</t>
    <rPh sb="6" eb="8">
      <t>バイヨウ</t>
    </rPh>
    <phoneticPr fontId="7"/>
  </si>
  <si>
    <t>消 費 税
(10%)　　　　</t>
    <phoneticPr fontId="7"/>
  </si>
  <si>
    <t>合　　計</t>
    <phoneticPr fontId="7"/>
  </si>
  <si>
    <t>その他</t>
    <phoneticPr fontId="7"/>
  </si>
  <si>
    <r>
      <t xml:space="preserve">消 費 税（10％）
</t>
    </r>
    <r>
      <rPr>
        <sz val="10"/>
        <color rgb="FFFF0000"/>
        <rFont val="ＭＳ 明朝"/>
        <family val="1"/>
        <charset val="128"/>
      </rPr>
      <t>(※1円未満の端数
は切り捨て)　</t>
    </r>
    <r>
      <rPr>
        <sz val="12"/>
        <color theme="1"/>
        <rFont val="ＭＳ 明朝"/>
        <family val="1"/>
        <charset val="128"/>
      </rPr>
      <t>　　　</t>
    </r>
    <rPh sb="14" eb="15">
      <t>エン</t>
    </rPh>
    <rPh sb="15" eb="17">
      <t>ミマン</t>
    </rPh>
    <rPh sb="18" eb="20">
      <t>ハスウ</t>
    </rPh>
    <rPh sb="22" eb="23">
      <t>キ</t>
    </rPh>
    <rPh sb="24" eb="25">
      <t>ス</t>
    </rPh>
    <phoneticPr fontId="7"/>
  </si>
  <si>
    <t>福山花子</t>
  </si>
  <si>
    <t>広島太郎</t>
  </si>
  <si>
    <t>日本一子</t>
  </si>
  <si>
    <t>1008</t>
  </si>
  <si>
    <t>1030</t>
  </si>
  <si>
    <t>1040</t>
  </si>
  <si>
    <t>1024</t>
  </si>
  <si>
    <t>福山市保健所クリニック</t>
    <phoneticPr fontId="7"/>
  </si>
  <si>
    <r>
      <t xml:space="preserve">(  </t>
    </r>
    <r>
      <rPr>
        <sz val="10"/>
        <color theme="1"/>
        <rFont val="ＭＳ 明朝"/>
        <family val="1"/>
        <charset val="128"/>
      </rPr>
      <t>　　　</t>
    </r>
    <r>
      <rPr>
        <sz val="10"/>
        <color theme="1"/>
        <rFont val="Century"/>
        <family val="1"/>
      </rPr>
      <t xml:space="preserve"> )</t>
    </r>
    <r>
      <rPr>
        <sz val="10"/>
        <color theme="1"/>
        <rFont val="ＭＳ 明朝"/>
        <family val="1"/>
        <charset val="128"/>
      </rPr>
      <t>方向</t>
    </r>
    <phoneticPr fontId="7"/>
  </si>
  <si>
    <r>
      <t xml:space="preserve">(  </t>
    </r>
    <r>
      <rPr>
        <sz val="10"/>
        <color theme="1"/>
        <rFont val="ＭＳ 明朝"/>
        <family val="1"/>
        <charset val="128"/>
      </rPr>
      <t>　</t>
    </r>
    <r>
      <rPr>
        <sz val="10"/>
        <color rgb="FFFF0000"/>
        <rFont val="ＭＳ 明朝"/>
        <family val="1"/>
        <charset val="128"/>
      </rPr>
      <t>1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 xml:space="preserve"> )</t>
    </r>
    <r>
      <rPr>
        <sz val="10"/>
        <color theme="1"/>
        <rFont val="ＭＳ 明朝"/>
        <family val="1"/>
        <charset val="128"/>
      </rPr>
      <t>方向</t>
    </r>
    <phoneticPr fontId="7"/>
  </si>
  <si>
    <t>単純撮影</t>
    <phoneticPr fontId="7"/>
  </si>
  <si>
    <t>（注）受診券１件に対し、１円未満の端数があるときは、その端数を切り捨てた額とする。</t>
    <phoneticPr fontId="7"/>
  </si>
  <si>
    <t>2025/4/27
2025/5/10</t>
    <phoneticPr fontId="7"/>
  </si>
  <si>
    <t>2025/5/20
2025/5/22</t>
    <phoneticPr fontId="7"/>
  </si>
  <si>
    <t>（注）受診券１件に対し、１円未満の端数があるときは、その端数を切り捨てた額とする。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</si>
</sst>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.0&quot;円&quot;"/>
  </numFmts>
  <fonts count="18" x14ac:knownFonts="1">
    <font>
      <sz val="11"/>
      <color theme="1"/>
      <name val="游ゴシック"/>
      <family val="2"/>
      <scheme val="minor"/>
    </font>
    <font>
      <sz val="10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0"/>
      <color rgb="FFFF0000"/>
      <name val="Century"/>
      <family val="1"/>
    </font>
    <font>
      <sz val="16"/>
      <color rgb="FFFF0000"/>
      <name val="ＭＳ 明朝"/>
      <family val="1"/>
      <charset val="128"/>
    </font>
    <font>
      <sz val="16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ck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right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right" vertical="center" wrapText="1"/>
    </xf>
    <xf numFmtId="176" fontId="1" fillId="2" borderId="5" xfId="0" applyNumberFormat="1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right" vertical="center" wrapText="1"/>
    </xf>
    <xf numFmtId="176" fontId="1" fillId="2" borderId="19" xfId="0" applyNumberFormat="1" applyFont="1" applyFill="1" applyBorder="1" applyAlignment="1">
      <alignment horizontal="right" vertical="center" wrapText="1"/>
    </xf>
    <xf numFmtId="177" fontId="1" fillId="2" borderId="20" xfId="0" applyNumberFormat="1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center" vertical="center" wrapText="1"/>
    </xf>
    <xf numFmtId="176" fontId="1" fillId="2" borderId="1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177" fontId="1" fillId="2" borderId="9" xfId="0" applyNumberFormat="1" applyFont="1" applyFill="1" applyBorder="1" applyAlignment="1">
      <alignment horizontal="right" vertical="center" wrapText="1"/>
    </xf>
    <xf numFmtId="177" fontId="1" fillId="2" borderId="17" xfId="0" applyNumberFormat="1" applyFont="1" applyFill="1" applyBorder="1" applyAlignment="1">
      <alignment horizontal="right" vertical="center" wrapText="1"/>
    </xf>
    <xf numFmtId="176" fontId="1" fillId="3" borderId="10" xfId="0" applyNumberFormat="1" applyFont="1" applyFill="1" applyBorder="1" applyAlignment="1">
      <alignment horizontal="right" vertical="center" wrapText="1"/>
    </xf>
    <xf numFmtId="0" fontId="2" fillId="4" borderId="26" xfId="0" applyFont="1" applyFill="1" applyBorder="1" applyAlignment="1">
      <alignment horizontal="center" vertical="center" wrapText="1"/>
    </xf>
    <xf numFmtId="176" fontId="1" fillId="4" borderId="22" xfId="0" applyNumberFormat="1" applyFont="1" applyFill="1" applyBorder="1" applyAlignment="1">
      <alignment horizontal="right" vertical="center" wrapText="1"/>
    </xf>
    <xf numFmtId="176" fontId="1" fillId="4" borderId="23" xfId="0" applyNumberFormat="1" applyFont="1" applyFill="1" applyBorder="1" applyAlignment="1">
      <alignment horizontal="right" vertical="center" wrapText="1"/>
    </xf>
    <xf numFmtId="176" fontId="1" fillId="4" borderId="21" xfId="0" applyNumberFormat="1" applyFont="1" applyFill="1" applyBorder="1" applyAlignment="1">
      <alignment horizontal="right" vertical="center" wrapText="1"/>
    </xf>
    <xf numFmtId="176" fontId="1" fillId="5" borderId="19" xfId="0" applyNumberFormat="1" applyFont="1" applyFill="1" applyBorder="1" applyAlignment="1">
      <alignment horizontal="right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176" fontId="15" fillId="0" borderId="15" xfId="0" applyNumberFormat="1" applyFont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2" fillId="6" borderId="3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2" borderId="24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6" borderId="6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0C0C0"/>
      <color rgb="FFFFFF99"/>
      <color rgb="FFFFCC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7</xdr:row>
      <xdr:rowOff>175260</xdr:rowOff>
    </xdr:from>
    <xdr:to>
      <xdr:col>12</xdr:col>
      <xdr:colOff>114300</xdr:colOff>
      <xdr:row>11</xdr:row>
      <xdr:rowOff>68580</xdr:rowOff>
    </xdr:to>
    <xdr:sp macro="" textlink="">
      <xdr:nvSpPr>
        <xdr:cNvPr id="3" name="テキスト ボックス 2"/>
        <xdr:cNvSpPr txBox="1"/>
      </xdr:nvSpPr>
      <xdr:spPr>
        <a:xfrm>
          <a:off x="8496300" y="2202180"/>
          <a:ext cx="3116580" cy="1653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「円」は金額を入力すると自動的に表示されます。</a:t>
          </a:r>
          <a:endParaRPr kumimoji="1" lang="en-US" altLang="ja-JP" sz="1600"/>
        </a:p>
        <a:p>
          <a:r>
            <a:rPr kumimoji="1" lang="ja-JP" altLang="en-US" sz="1600"/>
            <a:t>色付きのセルには入力しないでください。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708660</xdr:colOff>
      <xdr:row>1</xdr:row>
      <xdr:rowOff>220980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52400" y="76200"/>
          <a:ext cx="1897380" cy="373380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記入例（見本）</a:t>
          </a:r>
          <a:endParaRPr lang="en-US" altLang="ja-JP" sz="18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830580</xdr:colOff>
      <xdr:row>1</xdr:row>
      <xdr:rowOff>83820</xdr:rowOff>
    </xdr:from>
    <xdr:to>
      <xdr:col>4</xdr:col>
      <xdr:colOff>365760</xdr:colOff>
      <xdr:row>6</xdr:row>
      <xdr:rowOff>22860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2171700" y="312420"/>
          <a:ext cx="2575560" cy="1089660"/>
        </a:xfrm>
        <a:prstGeom prst="wedgeRoundRectCallout">
          <a:avLst>
            <a:gd name="adj1" fmla="val -51984"/>
            <a:gd name="adj2" fmla="val 699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1008と1030は同一人物です。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●5/2のIGRA検査が「判定不可」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●5/30にIGRA再検査を行った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この場合、「受診券番号」が別ですので記入欄も別で計上します。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190500</xdr:colOff>
      <xdr:row>15</xdr:row>
      <xdr:rowOff>213360</xdr:rowOff>
    </xdr:from>
    <xdr:to>
      <xdr:col>6</xdr:col>
      <xdr:colOff>259080</xdr:colOff>
      <xdr:row>17</xdr:row>
      <xdr:rowOff>426720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4572000" y="5151120"/>
          <a:ext cx="2095500" cy="1127760"/>
        </a:xfrm>
        <a:prstGeom prst="wedgeRoundRectCallout">
          <a:avLst>
            <a:gd name="adj1" fmla="val -22361"/>
            <a:gd name="adj2" fmla="val -731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ツ反の判定については再診料の請求ができません。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ツ反・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IGRA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検査の結果が陽性で胸部Xｰ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P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検査を追加実施する場合は、再診料を請求してください。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510540</xdr:colOff>
      <xdr:row>16</xdr:row>
      <xdr:rowOff>190500</xdr:rowOff>
    </xdr:from>
    <xdr:to>
      <xdr:col>3</xdr:col>
      <xdr:colOff>990600</xdr:colOff>
      <xdr:row>18</xdr:row>
      <xdr:rowOff>198120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1851660" y="5722620"/>
          <a:ext cx="2506980" cy="922020"/>
        </a:xfrm>
        <a:prstGeom prst="wedgeRoundRectCallout">
          <a:avLst>
            <a:gd name="adj1" fmla="val 31565"/>
            <a:gd name="adj2" fmla="val -734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月をまたいで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IGRA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検査と胸部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X-P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検査を実施した場合、胸部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X-P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検査の実施月にまとめて記載してください。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（4月に請求せず、5月に請求する）</a:t>
          </a: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70C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1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5"/>
  <sheetViews>
    <sheetView tabSelected="1" workbookViewId="0">
      <selection activeCell="E2" sqref="E2:G4"/>
    </sheetView>
  </sheetViews>
  <sheetFormatPr defaultRowHeight="18" x14ac:dyDescent="0.45"/>
  <cols>
    <col min="1" max="1" width="17.59765625" style="1" customWidth="1"/>
    <col min="2" max="2" width="15.19921875" style="9" bestFit="1" customWidth="1"/>
    <col min="3" max="6" width="15.19921875" style="8" bestFit="1" customWidth="1"/>
    <col min="7" max="7" width="13.296875" style="8" customWidth="1"/>
  </cols>
  <sheetData>
    <row r="1" spans="1:7" x14ac:dyDescent="0.45">
      <c r="A1" s="6" t="s">
        <v>12</v>
      </c>
      <c r="F1" s="56"/>
      <c r="G1" s="57" t="s">
        <v>14</v>
      </c>
    </row>
    <row r="2" spans="1:7" x14ac:dyDescent="0.45">
      <c r="A2" s="3"/>
      <c r="E2" s="59"/>
      <c r="F2" s="59"/>
      <c r="G2" s="59"/>
    </row>
    <row r="3" spans="1:7" x14ac:dyDescent="0.45">
      <c r="A3" s="4" t="s">
        <v>13</v>
      </c>
      <c r="E3" s="59"/>
      <c r="F3" s="59"/>
      <c r="G3" s="59"/>
    </row>
    <row r="4" spans="1:7" ht="18.600000000000001" thickBot="1" x14ac:dyDescent="0.5">
      <c r="A4" s="2"/>
      <c r="E4" s="60"/>
      <c r="F4" s="60"/>
      <c r="G4" s="60"/>
    </row>
    <row r="5" spans="1:7" ht="10.199999999999999" customHeight="1" thickTop="1" thickBot="1" x14ac:dyDescent="0.5">
      <c r="A5" s="2"/>
    </row>
    <row r="6" spans="1:7" ht="38.4" customHeight="1" thickBot="1" x14ac:dyDescent="0.5">
      <c r="A6" s="46" t="s">
        <v>0</v>
      </c>
      <c r="B6" s="14"/>
      <c r="C6" s="14"/>
      <c r="D6" s="14"/>
      <c r="E6" s="14"/>
      <c r="F6" s="16"/>
      <c r="G6" s="25" t="s">
        <v>15</v>
      </c>
    </row>
    <row r="7" spans="1:7" ht="38.4" customHeight="1" thickBot="1" x14ac:dyDescent="0.5">
      <c r="A7" s="47" t="s">
        <v>11</v>
      </c>
      <c r="B7" s="13"/>
      <c r="C7" s="13"/>
      <c r="D7" s="13"/>
      <c r="E7" s="13"/>
      <c r="F7" s="17"/>
      <c r="G7" s="26"/>
    </row>
    <row r="8" spans="1:7" s="53" customFormat="1" ht="38.4" customHeight="1" thickBot="1" x14ac:dyDescent="0.5">
      <c r="A8" s="50" t="s">
        <v>1</v>
      </c>
      <c r="B8" s="54"/>
      <c r="C8" s="54"/>
      <c r="D8" s="54"/>
      <c r="E8" s="54"/>
      <c r="F8" s="54"/>
      <c r="G8" s="52"/>
    </row>
    <row r="9" spans="1:7" ht="38.4" customHeight="1" thickBot="1" x14ac:dyDescent="0.5">
      <c r="A9" s="47" t="s">
        <v>2</v>
      </c>
      <c r="B9" s="7"/>
      <c r="C9" s="7"/>
      <c r="D9" s="7"/>
      <c r="E9" s="7"/>
      <c r="F9" s="15"/>
      <c r="G9" s="24">
        <f>SUM(B9:F9)</f>
        <v>0</v>
      </c>
    </row>
    <row r="10" spans="1:7" ht="38.4" customHeight="1" thickBot="1" x14ac:dyDescent="0.5">
      <c r="A10" s="47" t="s">
        <v>3</v>
      </c>
      <c r="B10" s="7"/>
      <c r="C10" s="7"/>
      <c r="D10" s="7"/>
      <c r="E10" s="7"/>
      <c r="F10" s="15"/>
      <c r="G10" s="24">
        <f t="shared" ref="G10:G19" si="0">SUM(B10:F10)</f>
        <v>0</v>
      </c>
    </row>
    <row r="11" spans="1:7" ht="23.4" customHeight="1" x14ac:dyDescent="0.45">
      <c r="A11" s="58" t="s">
        <v>4</v>
      </c>
      <c r="B11" s="10" t="s">
        <v>30</v>
      </c>
      <c r="C11" s="10" t="s">
        <v>30</v>
      </c>
      <c r="D11" s="10" t="s">
        <v>30</v>
      </c>
      <c r="E11" s="10" t="s">
        <v>30</v>
      </c>
      <c r="F11" s="10" t="s">
        <v>30</v>
      </c>
      <c r="G11" s="39"/>
    </row>
    <row r="12" spans="1:7" ht="33.6" customHeight="1" thickBot="1" x14ac:dyDescent="0.5">
      <c r="A12" s="47" t="s">
        <v>32</v>
      </c>
      <c r="B12" s="7"/>
      <c r="C12" s="7"/>
      <c r="D12" s="7"/>
      <c r="E12" s="7"/>
      <c r="F12" s="15"/>
      <c r="G12" s="24">
        <f t="shared" si="0"/>
        <v>0</v>
      </c>
    </row>
    <row r="13" spans="1:7" ht="38.4" customHeight="1" thickBot="1" x14ac:dyDescent="0.5">
      <c r="A13" s="47" t="s">
        <v>6</v>
      </c>
      <c r="B13" s="7"/>
      <c r="C13" s="7"/>
      <c r="D13" s="7"/>
      <c r="E13" s="7"/>
      <c r="F13" s="15"/>
      <c r="G13" s="24">
        <f t="shared" si="0"/>
        <v>0</v>
      </c>
    </row>
    <row r="14" spans="1:7" ht="38.4" customHeight="1" thickBot="1" x14ac:dyDescent="0.5">
      <c r="A14" s="49" t="s">
        <v>7</v>
      </c>
      <c r="B14" s="7"/>
      <c r="C14" s="7"/>
      <c r="D14" s="7"/>
      <c r="E14" s="7"/>
      <c r="F14" s="15"/>
      <c r="G14" s="24">
        <f t="shared" si="0"/>
        <v>0</v>
      </c>
    </row>
    <row r="15" spans="1:7" ht="38.4" customHeight="1" thickBot="1" x14ac:dyDescent="0.5">
      <c r="A15" s="46" t="s">
        <v>16</v>
      </c>
      <c r="B15" s="11"/>
      <c r="C15" s="11"/>
      <c r="D15" s="11"/>
      <c r="E15" s="11"/>
      <c r="F15" s="19"/>
      <c r="G15" s="24">
        <f t="shared" si="0"/>
        <v>0</v>
      </c>
    </row>
    <row r="16" spans="1:7" ht="38.4" customHeight="1" thickBot="1" x14ac:dyDescent="0.5">
      <c r="A16" s="46" t="s">
        <v>17</v>
      </c>
      <c r="B16" s="11"/>
      <c r="C16" s="11"/>
      <c r="D16" s="11"/>
      <c r="E16" s="11"/>
      <c r="F16" s="19"/>
      <c r="G16" s="24">
        <f t="shared" si="0"/>
        <v>0</v>
      </c>
    </row>
    <row r="17" spans="1:7" ht="38.4" customHeight="1" thickBot="1" x14ac:dyDescent="0.5">
      <c r="A17" s="47" t="s">
        <v>8</v>
      </c>
      <c r="B17" s="11"/>
      <c r="C17" s="11"/>
      <c r="D17" s="11"/>
      <c r="E17" s="11"/>
      <c r="F17" s="19"/>
      <c r="G17" s="24">
        <f t="shared" si="0"/>
        <v>0</v>
      </c>
    </row>
    <row r="18" spans="1:7" ht="38.4" customHeight="1" thickBot="1" x14ac:dyDescent="0.5">
      <c r="A18" s="47" t="s">
        <v>9</v>
      </c>
      <c r="B18" s="12"/>
      <c r="C18" s="12"/>
      <c r="D18" s="12"/>
      <c r="E18" s="12"/>
      <c r="F18" s="20"/>
      <c r="G18" s="24">
        <f t="shared" si="0"/>
        <v>0</v>
      </c>
    </row>
    <row r="19" spans="1:7" ht="38.4" customHeight="1" thickBot="1" x14ac:dyDescent="0.5">
      <c r="A19" s="48" t="s">
        <v>20</v>
      </c>
      <c r="B19" s="10"/>
      <c r="C19" s="10"/>
      <c r="D19" s="10"/>
      <c r="E19" s="10"/>
      <c r="F19" s="18"/>
      <c r="G19" s="27">
        <f t="shared" si="0"/>
        <v>0</v>
      </c>
    </row>
    <row r="20" spans="1:7" ht="55.2" customHeight="1" thickTop="1" thickBot="1" x14ac:dyDescent="0.5">
      <c r="A20" s="29" t="s">
        <v>10</v>
      </c>
      <c r="B20" s="30">
        <f>B9+B10+B12+B13+B14+B15+B16+B17+B18</f>
        <v>0</v>
      </c>
      <c r="C20" s="30">
        <f t="shared" ref="C20:G20" si="1">C9+C10+C12+C13+C14+C15+C16+C17+C18</f>
        <v>0</v>
      </c>
      <c r="D20" s="30">
        <f t="shared" si="1"/>
        <v>0</v>
      </c>
      <c r="E20" s="30">
        <f t="shared" si="1"/>
        <v>0</v>
      </c>
      <c r="F20" s="30">
        <f t="shared" si="1"/>
        <v>0</v>
      </c>
      <c r="G20" s="30">
        <f t="shared" si="1"/>
        <v>0</v>
      </c>
    </row>
    <row r="21" spans="1:7" ht="55.2" hidden="1" customHeight="1" thickTop="1" thickBot="1" x14ac:dyDescent="0.5">
      <c r="A21" s="31" t="s">
        <v>18</v>
      </c>
      <c r="B21" s="32">
        <f>B20*10%</f>
        <v>0</v>
      </c>
      <c r="C21" s="32">
        <f t="shared" ref="C21:G21" si="2">C20*10%</f>
        <v>0</v>
      </c>
      <c r="D21" s="32">
        <f t="shared" si="2"/>
        <v>0</v>
      </c>
      <c r="E21" s="32">
        <f t="shared" si="2"/>
        <v>0</v>
      </c>
      <c r="F21" s="33">
        <f t="shared" si="2"/>
        <v>0</v>
      </c>
      <c r="G21" s="28">
        <f t="shared" si="2"/>
        <v>0</v>
      </c>
    </row>
    <row r="22" spans="1:7" ht="55.2" customHeight="1" thickTop="1" thickBot="1" x14ac:dyDescent="0.5">
      <c r="A22" s="35" t="s">
        <v>21</v>
      </c>
      <c r="B22" s="36">
        <f>ROUNDDOWN(B21,0)</f>
        <v>0</v>
      </c>
      <c r="C22" s="36">
        <f t="shared" ref="C22:G22" si="3">ROUNDDOWN(C21,0)</f>
        <v>0</v>
      </c>
      <c r="D22" s="36">
        <f t="shared" si="3"/>
        <v>0</v>
      </c>
      <c r="E22" s="36">
        <f t="shared" si="3"/>
        <v>0</v>
      </c>
      <c r="F22" s="37">
        <f t="shared" si="3"/>
        <v>0</v>
      </c>
      <c r="G22" s="38">
        <f t="shared" si="3"/>
        <v>0</v>
      </c>
    </row>
    <row r="23" spans="1:7" ht="66.599999999999994" customHeight="1" thickTop="1" thickBot="1" x14ac:dyDescent="0.5">
      <c r="A23" s="21" t="s">
        <v>19</v>
      </c>
      <c r="B23" s="22">
        <f>SUM(B20+B22)</f>
        <v>0</v>
      </c>
      <c r="C23" s="22">
        <f t="shared" ref="C23:G23" si="4">SUM(C20+C22)</f>
        <v>0</v>
      </c>
      <c r="D23" s="22">
        <f t="shared" si="4"/>
        <v>0</v>
      </c>
      <c r="E23" s="22">
        <f t="shared" si="4"/>
        <v>0</v>
      </c>
      <c r="F23" s="23">
        <f t="shared" si="4"/>
        <v>0</v>
      </c>
      <c r="G23" s="34">
        <f t="shared" si="4"/>
        <v>0</v>
      </c>
    </row>
    <row r="24" spans="1:7" x14ac:dyDescent="0.45">
      <c r="A24" s="5"/>
    </row>
    <row r="25" spans="1:7" x14ac:dyDescent="0.45">
      <c r="A25" s="55" t="s">
        <v>33</v>
      </c>
    </row>
  </sheetData>
  <mergeCells count="1">
    <mergeCell ref="E2:G4"/>
  </mergeCells>
  <phoneticPr fontId="7"/>
  <pageMargins left="0.7" right="0.7" top="0.75" bottom="0.75" header="0.3" footer="0.3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workbookViewId="0">
      <selection activeCell="J22" sqref="J22"/>
    </sheetView>
  </sheetViews>
  <sheetFormatPr defaultRowHeight="18" x14ac:dyDescent="0.45"/>
  <cols>
    <col min="1" max="1" width="17.59765625" style="1" customWidth="1"/>
    <col min="2" max="2" width="13.296875" style="9" customWidth="1"/>
    <col min="3" max="7" width="13.296875" style="8" customWidth="1"/>
  </cols>
  <sheetData>
    <row r="3" spans="1:7" x14ac:dyDescent="0.45">
      <c r="A3" s="6" t="s">
        <v>12</v>
      </c>
      <c r="E3" s="56"/>
      <c r="F3" s="56"/>
      <c r="G3" s="57" t="s">
        <v>14</v>
      </c>
    </row>
    <row r="4" spans="1:7" x14ac:dyDescent="0.45">
      <c r="A4" s="3"/>
      <c r="E4" s="61" t="s">
        <v>29</v>
      </c>
      <c r="F4" s="61"/>
      <c r="G4" s="61"/>
    </row>
    <row r="5" spans="1:7" x14ac:dyDescent="0.45">
      <c r="A5" s="4" t="s">
        <v>13</v>
      </c>
      <c r="E5" s="61"/>
      <c r="F5" s="61"/>
      <c r="G5" s="61"/>
    </row>
    <row r="6" spans="1:7" ht="18.600000000000001" thickBot="1" x14ac:dyDescent="0.5">
      <c r="A6" s="2"/>
      <c r="E6" s="62"/>
      <c r="F6" s="62"/>
      <c r="G6" s="62"/>
    </row>
    <row r="7" spans="1:7" ht="10.199999999999999" customHeight="1" thickTop="1" thickBot="1" x14ac:dyDescent="0.5">
      <c r="A7" s="2"/>
    </row>
    <row r="8" spans="1:7" ht="36" customHeight="1" thickBot="1" x14ac:dyDescent="0.5">
      <c r="A8" s="46" t="s">
        <v>0</v>
      </c>
      <c r="B8" s="41" t="s">
        <v>25</v>
      </c>
      <c r="C8" s="41" t="s">
        <v>26</v>
      </c>
      <c r="D8" s="41" t="s">
        <v>27</v>
      </c>
      <c r="E8" s="41" t="s">
        <v>28</v>
      </c>
      <c r="F8" s="16"/>
      <c r="G8" s="25" t="s">
        <v>15</v>
      </c>
    </row>
    <row r="9" spans="1:7" ht="36" customHeight="1" thickBot="1" x14ac:dyDescent="0.5">
      <c r="A9" s="47" t="s">
        <v>11</v>
      </c>
      <c r="B9" s="42" t="s">
        <v>22</v>
      </c>
      <c r="C9" s="42" t="s">
        <v>22</v>
      </c>
      <c r="D9" s="42" t="s">
        <v>23</v>
      </c>
      <c r="E9" s="42" t="s">
        <v>24</v>
      </c>
      <c r="F9" s="17"/>
      <c r="G9" s="26"/>
    </row>
    <row r="10" spans="1:7" s="53" customFormat="1" ht="46.8" customHeight="1" thickBot="1" x14ac:dyDescent="0.5">
      <c r="A10" s="50" t="s">
        <v>1</v>
      </c>
      <c r="B10" s="40">
        <v>45779</v>
      </c>
      <c r="C10" s="40">
        <v>45807</v>
      </c>
      <c r="D10" s="40" t="s">
        <v>34</v>
      </c>
      <c r="E10" s="40" t="s">
        <v>35</v>
      </c>
      <c r="F10" s="51"/>
      <c r="G10" s="52"/>
    </row>
    <row r="11" spans="1:7" ht="36" customHeight="1" thickBot="1" x14ac:dyDescent="0.5">
      <c r="A11" s="47" t="s">
        <v>2</v>
      </c>
      <c r="B11" s="43">
        <v>2910</v>
      </c>
      <c r="C11" s="43"/>
      <c r="D11" s="43">
        <v>2910</v>
      </c>
      <c r="E11" s="43">
        <v>2910</v>
      </c>
      <c r="F11" s="15"/>
      <c r="G11" s="24">
        <f>SUM(B11:F11)</f>
        <v>8730</v>
      </c>
    </row>
    <row r="12" spans="1:7" ht="36" customHeight="1" thickBot="1" x14ac:dyDescent="0.5">
      <c r="A12" s="47" t="s">
        <v>3</v>
      </c>
      <c r="B12" s="43"/>
      <c r="C12" s="43">
        <v>750</v>
      </c>
      <c r="D12" s="43">
        <v>750</v>
      </c>
      <c r="E12" s="43"/>
      <c r="F12" s="15"/>
      <c r="G12" s="24">
        <f>SUM(B12:F12)</f>
        <v>1500</v>
      </c>
    </row>
    <row r="13" spans="1:7" ht="27" customHeight="1" x14ac:dyDescent="0.45">
      <c r="A13" s="48" t="s">
        <v>4</v>
      </c>
      <c r="B13" s="10" t="s">
        <v>30</v>
      </c>
      <c r="C13" s="10" t="s">
        <v>30</v>
      </c>
      <c r="D13" s="10" t="s">
        <v>31</v>
      </c>
      <c r="E13" s="10" t="s">
        <v>30</v>
      </c>
      <c r="F13" s="10" t="s">
        <v>30</v>
      </c>
      <c r="G13" s="39"/>
    </row>
    <row r="14" spans="1:7" ht="27" customHeight="1" thickBot="1" x14ac:dyDescent="0.5">
      <c r="A14" s="47" t="s">
        <v>5</v>
      </c>
      <c r="B14" s="7"/>
      <c r="C14" s="7"/>
      <c r="D14" s="43">
        <v>2100</v>
      </c>
      <c r="E14" s="7"/>
      <c r="F14" s="15"/>
      <c r="G14" s="24">
        <f t="shared" ref="G14:G21" si="0">SUM(B14:F14)</f>
        <v>2100</v>
      </c>
    </row>
    <row r="15" spans="1:7" ht="36" customHeight="1" thickBot="1" x14ac:dyDescent="0.5">
      <c r="A15" s="47" t="s">
        <v>6</v>
      </c>
      <c r="B15" s="7"/>
      <c r="C15" s="7"/>
      <c r="D15" s="7"/>
      <c r="E15" s="43">
        <v>2890</v>
      </c>
      <c r="F15" s="15"/>
      <c r="G15" s="24">
        <f t="shared" si="0"/>
        <v>2890</v>
      </c>
    </row>
    <row r="16" spans="1:7" ht="36" customHeight="1" thickBot="1" x14ac:dyDescent="0.5">
      <c r="A16" s="49" t="s">
        <v>7</v>
      </c>
      <c r="B16" s="43">
        <v>7770</v>
      </c>
      <c r="C16" s="43">
        <v>7770</v>
      </c>
      <c r="D16" s="43">
        <v>7770</v>
      </c>
      <c r="E16" s="7"/>
      <c r="F16" s="15"/>
      <c r="G16" s="24">
        <f t="shared" si="0"/>
        <v>23310</v>
      </c>
    </row>
    <row r="17" spans="1:7" ht="36" customHeight="1" thickBot="1" x14ac:dyDescent="0.5">
      <c r="A17" s="46" t="s">
        <v>16</v>
      </c>
      <c r="B17" s="11"/>
      <c r="C17" s="11"/>
      <c r="D17" s="11"/>
      <c r="E17" s="11"/>
      <c r="F17" s="19"/>
      <c r="G17" s="24">
        <f t="shared" si="0"/>
        <v>0</v>
      </c>
    </row>
    <row r="18" spans="1:7" ht="36" customHeight="1" thickBot="1" x14ac:dyDescent="0.5">
      <c r="A18" s="46" t="s">
        <v>17</v>
      </c>
      <c r="B18" s="11"/>
      <c r="C18" s="11"/>
      <c r="D18" s="11"/>
      <c r="E18" s="11"/>
      <c r="F18" s="19"/>
      <c r="G18" s="24">
        <f t="shared" si="0"/>
        <v>0</v>
      </c>
    </row>
    <row r="19" spans="1:7" ht="36" customHeight="1" thickBot="1" x14ac:dyDescent="0.5">
      <c r="A19" s="47" t="s">
        <v>8</v>
      </c>
      <c r="B19" s="11"/>
      <c r="C19" s="11"/>
      <c r="D19" s="11"/>
      <c r="E19" s="11"/>
      <c r="F19" s="19"/>
      <c r="G19" s="24">
        <f t="shared" si="0"/>
        <v>0</v>
      </c>
    </row>
    <row r="20" spans="1:7" ht="36" customHeight="1" thickBot="1" x14ac:dyDescent="0.5">
      <c r="A20" s="47" t="s">
        <v>9</v>
      </c>
      <c r="B20" s="44">
        <v>1000</v>
      </c>
      <c r="C20" s="44">
        <v>1000</v>
      </c>
      <c r="D20" s="44">
        <v>1000</v>
      </c>
      <c r="E20" s="44">
        <v>1000</v>
      </c>
      <c r="F20" s="45"/>
      <c r="G20" s="24">
        <f t="shared" si="0"/>
        <v>4000</v>
      </c>
    </row>
    <row r="21" spans="1:7" ht="36" customHeight="1" thickBot="1" x14ac:dyDescent="0.5">
      <c r="A21" s="48" t="s">
        <v>20</v>
      </c>
      <c r="B21" s="10"/>
      <c r="C21" s="10"/>
      <c r="D21" s="10"/>
      <c r="E21" s="10"/>
      <c r="F21" s="18"/>
      <c r="G21" s="27">
        <f t="shared" si="0"/>
        <v>0</v>
      </c>
    </row>
    <row r="22" spans="1:7" ht="45.6" customHeight="1" thickTop="1" thickBot="1" x14ac:dyDescent="0.5">
      <c r="A22" s="29" t="s">
        <v>10</v>
      </c>
      <c r="B22" s="30">
        <f>B11+B12+B14+B15+B16+B17+B18+B19+B20+B21</f>
        <v>11680</v>
      </c>
      <c r="C22" s="30">
        <f t="shared" ref="C22:G22" si="1">C11+C12+C14+C15+C16+C17+C18+C19+C20+C21</f>
        <v>9520</v>
      </c>
      <c r="D22" s="30">
        <f t="shared" si="1"/>
        <v>14530</v>
      </c>
      <c r="E22" s="30">
        <f t="shared" si="1"/>
        <v>6800</v>
      </c>
      <c r="F22" s="30">
        <f t="shared" si="1"/>
        <v>0</v>
      </c>
      <c r="G22" s="30">
        <f t="shared" si="1"/>
        <v>42530</v>
      </c>
    </row>
    <row r="23" spans="1:7" ht="30" hidden="1" thickTop="1" thickBot="1" x14ac:dyDescent="0.5">
      <c r="A23" s="31" t="s">
        <v>18</v>
      </c>
      <c r="B23" s="32">
        <f>B22*10%</f>
        <v>1168</v>
      </c>
      <c r="C23" s="32">
        <f t="shared" ref="C23:G23" si="2">C22*10%</f>
        <v>952</v>
      </c>
      <c r="D23" s="32">
        <f t="shared" si="2"/>
        <v>1453</v>
      </c>
      <c r="E23" s="32">
        <f t="shared" si="2"/>
        <v>680</v>
      </c>
      <c r="F23" s="33">
        <f t="shared" si="2"/>
        <v>0</v>
      </c>
      <c r="G23" s="28">
        <f t="shared" si="2"/>
        <v>4253</v>
      </c>
    </row>
    <row r="24" spans="1:7" ht="39.6" thickTop="1" thickBot="1" x14ac:dyDescent="0.5">
      <c r="A24" s="35" t="s">
        <v>21</v>
      </c>
      <c r="B24" s="36">
        <f>ROUNDDOWN(B23,0)</f>
        <v>1168</v>
      </c>
      <c r="C24" s="36">
        <f t="shared" ref="C24:G24" si="3">ROUNDDOWN(C23,0)</f>
        <v>952</v>
      </c>
      <c r="D24" s="36">
        <f t="shared" si="3"/>
        <v>1453</v>
      </c>
      <c r="E24" s="36">
        <f t="shared" si="3"/>
        <v>680</v>
      </c>
      <c r="F24" s="37">
        <f t="shared" si="3"/>
        <v>0</v>
      </c>
      <c r="G24" s="38">
        <f t="shared" si="3"/>
        <v>4253</v>
      </c>
    </row>
    <row r="25" spans="1:7" ht="45.6" customHeight="1" thickTop="1" thickBot="1" x14ac:dyDescent="0.5">
      <c r="A25" s="21" t="s">
        <v>19</v>
      </c>
      <c r="B25" s="22">
        <f>SUM(B22+B24)</f>
        <v>12848</v>
      </c>
      <c r="C25" s="22">
        <f t="shared" ref="C25:G25" si="4">SUM(C22+C24)</f>
        <v>10472</v>
      </c>
      <c r="D25" s="22">
        <f t="shared" si="4"/>
        <v>15983</v>
      </c>
      <c r="E25" s="22">
        <f t="shared" si="4"/>
        <v>7480</v>
      </c>
      <c r="F25" s="23">
        <f t="shared" si="4"/>
        <v>0</v>
      </c>
      <c r="G25" s="34">
        <f t="shared" si="4"/>
        <v>46783</v>
      </c>
    </row>
    <row r="26" spans="1:7" x14ac:dyDescent="0.45">
      <c r="A26" s="5"/>
    </row>
    <row r="27" spans="1:7" x14ac:dyDescent="0.45">
      <c r="A27" s="55" t="s">
        <v>36</v>
      </c>
    </row>
  </sheetData>
  <mergeCells count="1">
    <mergeCell ref="E4:G6"/>
  </mergeCells>
  <phoneticPr fontId="7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★内訳表</vt:lpstr>
      <vt:lpstr>内訳表 (記入例)</vt:lpstr>
      <vt:lpstr>★内訳表!Print_Area</vt:lpstr>
      <vt:lpstr>'内訳表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2025-03-10T05:36:05Z</dcterms:modified>
</cp:coreProperties>
</file>