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5\2025様式テンプレ集\01_2025年4月1日以降公告～（技士補は除く）\04_（HP掲載用）自己採点表\"/>
    </mc:Choice>
  </mc:AlternateContent>
  <workbookProtection workbookAlgorithmName="SHA-512" workbookHashValue="4hVEuh5srVUKX+E9gTCb9srWMhNBrfgiWRx5bbx9PteD3Wfk6AkiwoglfVRaDIf5Tw5XVgIR0Zj061qM+xlwaw==" workbookSaltValue="AKz4VSjyOG/HJ/LeK7UGEw==" workbookSpinCount="100000" lockStructure="1"/>
  <bookViews>
    <workbookView xWindow="-12" yWindow="12" windowWidth="10356" windowHeight="8736"/>
  </bookViews>
  <sheets>
    <sheet name="特別簡易型（舗装）" sheetId="29" r:id="rId1"/>
  </sheets>
  <definedNames>
    <definedName name="_xlnm.Print_Area" localSheetId="0">'特別簡易型（舗装）'!$A$1:$L$109</definedName>
  </definedNames>
  <calcPr calcId="162913"/>
</workbook>
</file>

<file path=xl/calcChain.xml><?xml version="1.0" encoding="utf-8"?>
<calcChain xmlns="http://schemas.openxmlformats.org/spreadsheetml/2006/main">
  <c r="G72" i="29" l="1"/>
  <c r="G53" i="29" l="1"/>
  <c r="G18" i="29"/>
  <c r="G71" i="29" l="1"/>
  <c r="G65" i="29"/>
  <c r="G41" i="29"/>
  <c r="G88" i="29"/>
  <c r="G89" i="29" l="1"/>
  <c r="F89" i="29"/>
</calcChain>
</file>

<file path=xl/sharedStrings.xml><?xml version="1.0" encoding="utf-8"?>
<sst xmlns="http://schemas.openxmlformats.org/spreadsheetml/2006/main" count="173" uniqueCount="130">
  <si>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</si>
  <si>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</si>
  <si>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</si>
  <si>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</si>
  <si>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</si>
  <si>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</si>
  <si>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</si>
  <si>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</si>
  <si>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</si>
  <si>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</si>
  <si>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</si>
  <si>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</si>
  <si>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(1)保有する資格</t>
    <rPh sb="3" eb="5">
      <t>ホユウ</t>
    </rPh>
    <rPh sb="7" eb="9">
      <t>シカク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</si>
  <si>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</si>
  <si>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</si>
  <si>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</si>
  <si>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</si>
  <si>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</si>
  <si>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</si>
  <si>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</si>
  <si>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</si>
  <si>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</si>
  <si>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</si>
  <si>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</si>
  <si>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</si>
  <si>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</si>
  <si>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</si>
  <si>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</si>
  <si>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</si>
  <si>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</si>
  <si>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同種・同規模以上の工事の施工実績なし</t>
    <phoneticPr fontId="2"/>
  </si>
  <si>
    <t>85点以上</t>
    <phoneticPr fontId="2"/>
  </si>
  <si>
    <t>(2)過去10か年度の同一工種の工事成績評定点3件の平均点</t>
    <phoneticPr fontId="2"/>
  </si>
  <si>
    <t>(5)自社による施工の誓約</t>
    <rPh sb="3" eb="5">
      <t>ジシャ</t>
    </rPh>
    <rPh sb="8" eb="10">
      <t>セコウ</t>
    </rPh>
    <rPh sb="11" eb="13">
      <t>セイヤク</t>
    </rPh>
    <phoneticPr fontId="2"/>
  </si>
  <si>
    <t>施工実績2件以上あり</t>
    <rPh sb="0" eb="2">
      <t>セコウ</t>
    </rPh>
    <rPh sb="2" eb="4">
      <t>ジッセキ</t>
    </rPh>
    <rPh sb="5" eb="8">
      <t>ケンイジョウ</t>
    </rPh>
    <phoneticPr fontId="2"/>
  </si>
  <si>
    <t>施工実績1件あり</t>
    <phoneticPr fontId="2"/>
  </si>
  <si>
    <t>施工実績なし</t>
    <phoneticPr fontId="2"/>
  </si>
  <si>
    <t>誓約あり</t>
    <rPh sb="0" eb="2">
      <t>セイヤク</t>
    </rPh>
    <phoneticPr fontId="2"/>
  </si>
  <si>
    <t>誓約なし</t>
    <phoneticPr fontId="2"/>
  </si>
  <si>
    <t>(6)アスファルトフィニッシャの保有状況</t>
    <rPh sb="16" eb="18">
      <t>ホユウ</t>
    </rPh>
    <rPh sb="18" eb="20">
      <t>ジョウキョウ</t>
    </rPh>
    <phoneticPr fontId="2"/>
  </si>
  <si>
    <t>(7)タイヤローラの保有状況</t>
    <rPh sb="10" eb="12">
      <t>ホユウ</t>
    </rPh>
    <rPh sb="12" eb="14">
      <t>ジョウキョウ</t>
    </rPh>
    <phoneticPr fontId="2"/>
  </si>
  <si>
    <t>(8)マカダムローラの保有状況</t>
    <rPh sb="11" eb="13">
      <t>ホユウ</t>
    </rPh>
    <rPh sb="13" eb="15">
      <t>ジョウキョウ</t>
    </rPh>
    <phoneticPr fontId="2"/>
  </si>
  <si>
    <t>(9)モーターグレーダの保有状況</t>
    <rPh sb="12" eb="14">
      <t>ホユウ</t>
    </rPh>
    <rPh sb="14" eb="16">
      <t>ジョウキョウ</t>
    </rPh>
    <phoneticPr fontId="2"/>
  </si>
  <si>
    <t>自社で保有している</t>
    <rPh sb="0" eb="2">
      <t>ジシャ</t>
    </rPh>
    <rPh sb="3" eb="5">
      <t>ホユウ</t>
    </rPh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</si>
  <si>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</si>
  <si>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(2)過去15か年度の同種・同規模以上の工事の主任（監理）技術者としての従事経験（1件）</t>
    <phoneticPr fontId="2"/>
  </si>
  <si>
    <t>(3)過去10か年度の同一工種の工事成績評定点3件の平均点</t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</si>
  <si>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</si>
  <si>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</si>
  <si>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</si>
  <si>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</si>
  <si>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</si>
  <si>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</si>
  <si>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</si>
  <si>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</si>
  <si>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</si>
  <si>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</si>
  <si>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</si>
  <si>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</si>
  <si>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</si>
  <si>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</si>
  <si>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</si>
  <si>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</si>
  <si>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</si>
  <si>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</si>
  <si>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</si>
  <si>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6.0～0</t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</si>
  <si>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</si>
  <si>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2.0／1.0</t>
    <phoneticPr fontId="2"/>
  </si>
  <si>
    <t>85点以上</t>
    <rPh sb="2" eb="3">
      <t>テン</t>
    </rPh>
    <rPh sb="3" eb="5">
      <t>イジョウ</t>
    </rPh>
    <phoneticPr fontId="2"/>
  </si>
  <si>
    <t>4.0～0.0</t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</si>
  <si>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</si>
  <si>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</si>
  <si>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65点以上85点未満</t>
    <phoneticPr fontId="2"/>
  </si>
  <si>
    <t>65点未満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</si>
  <si>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</si>
  <si>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</si>
  <si>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</si>
  <si>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</si>
  <si>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</si>
  <si>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</si>
  <si>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</si>
  <si>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0.7</t>
    <phoneticPr fontId="2"/>
  </si>
  <si>
    <t>3.3</t>
    <phoneticPr fontId="2"/>
  </si>
  <si>
    <t>2.7</t>
    <phoneticPr fontId="2"/>
  </si>
  <si>
    <t>1.3</t>
    <phoneticPr fontId="2"/>
  </si>
  <si>
    <t>(6)建設業労働災害防止協会への加入の有無</t>
    <phoneticPr fontId="2"/>
  </si>
  <si>
    <t>年　　　月　　　日</t>
    <rPh sb="0" eb="5">
      <t>ヘイセイ</t>
    </rPh>
    <rPh sb="8" eb="9">
      <t>ニチ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</si>
  <si>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（舗装工事）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ホソウ</t>
    </rPh>
    <rPh sb="23" eb="25">
      <t>コウジ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</si>
  <si>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</si>
  <si>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</si>
  <si>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</si>
  <si>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工事場所</t>
    <rPh sb="0" eb="2">
      <t>コウジ</t>
    </rPh>
    <rPh sb="2" eb="4">
      <t>バショ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</si>
  <si>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</si>
  <si>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　（4.0×（平均点（小数第2位四捨五入）-65）／20）（小数第2位四捨五入）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</si>
  <si>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長期賃貸借契約を締結しているものを保有している</t>
    <rPh sb="17" eb="19">
      <t>ホユウ</t>
    </rPh>
    <phoneticPr fontId="2"/>
  </si>
  <si>
    <t>(4)過去5か年度の同種工事（自社で施工したものに限る。）の施工実績</t>
    <rPh sb="3" eb="5">
      <t>カコ</t>
    </rPh>
    <rPh sb="7" eb="9">
      <t>ネンド</t>
    </rPh>
    <rPh sb="10" eb="12">
      <t>ドウシュ</t>
    </rPh>
    <rPh sb="12" eb="14">
      <t>コウジ</t>
    </rPh>
    <rPh sb="15" eb="17">
      <t>ジシャ</t>
    </rPh>
    <rPh sb="18" eb="20">
      <t>セコウ</t>
    </rPh>
    <rPh sb="25" eb="26">
      <t>カギ</t>
    </rPh>
    <rPh sb="30" eb="32">
      <t>セコウ</t>
    </rPh>
    <rPh sb="32" eb="34">
      <t>ジッセキ</t>
    </rPh>
    <phoneticPr fontId="2"/>
  </si>
  <si>
    <t>(3)過去3か年度における同一工種での福山市建設工事優良成績者表彰実績</t>
    <rPh sb="3" eb="5">
      <t>カコ</t>
    </rPh>
    <rPh sb="7" eb="9">
      <t>ネンド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</si>
  <si>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</si>
  <si>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※上記の実績が過去3か年度において2回以上ある場合は1点を加算する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8" eb="21">
      <t>カイイジョウ</t>
    </rPh>
    <rPh sb="23" eb="25">
      <t>バアイ</t>
    </rPh>
    <rPh sb="27" eb="28">
      <t>テン</t>
    </rPh>
    <rPh sb="29" eb="31">
      <t>カサン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</si>
  <si>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</si>
  <si>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</si>
  <si>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</si>
  <si>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</si>
  <si>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</si>
  <si>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</si>
  <si>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</si>
  <si>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</si>
  <si>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</si>
  <si>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</si>
  <si>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</si>
  <si>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</si>
  <si>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</si>
  <si>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phoneticPr fontId="2"/>
  </si>
  <si>
    <t>過去5か年度</t>
    <rPh sb="0" eb="2">
      <t>カコ</t>
    </rPh>
    <rPh sb="4" eb="6">
      <t>ネンド</t>
    </rPh>
    <phoneticPr fontId="2"/>
  </si>
  <si>
    <t>　完成・引渡しが完了した日が次の期間に含まれるもの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</si>
  <si>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</si>
  <si>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</si>
  <si>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</si>
  <si>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</si>
  <si>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</si>
  <si>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</si>
  <si>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</si>
  <si>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※上記の技術者が、一級舗装施工管理技術者である場合は2点、二級舗装施工管理技術者である場合は1点を加算する。</t>
    <rPh sb="1" eb="3">
      <t>ジョウキ</t>
    </rPh>
    <rPh sb="4" eb="7">
      <t>ギジュツシャ</t>
    </rPh>
    <rPh sb="49" eb="51">
      <t>カサン</t>
    </rPh>
    <phoneticPr fontId="2"/>
  </si>
  <si>
    <t>※自己採点にあたっては、「公告」、「自己採点マニュアル」、「自己採点表の入力例」を十分確認すること。</t>
    <rPh sb="1" eb="3">
      <t>ジコ</t>
    </rPh>
    <rPh sb="3" eb="5">
      <t>サイテン</t>
    </rPh>
    <rPh sb="13" eb="15">
      <t>コウコク</t>
    </rPh>
    <rPh sb="18" eb="22">
      <t>ジコサイテン</t>
    </rPh>
    <rPh sb="30" eb="32">
      <t>ジコ</t>
    </rPh>
    <rPh sb="32" eb="34">
      <t>サイテン</t>
    </rPh>
    <rPh sb="34" eb="35">
      <t>ヒョウ</t>
    </rPh>
    <rPh sb="36" eb="38">
      <t>ニュウリョク</t>
    </rPh>
    <rPh sb="38" eb="39">
      <t>レイ</t>
    </rPh>
    <rPh sb="41" eb="43">
      <t>ジュウブン</t>
    </rPh>
    <rPh sb="43" eb="45">
      <t>カクニン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</si>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</sst>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7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49" fontId="27" fillId="0" borderId="63" xfId="42" applyNumberFormat="1" applyFont="1" applyBorder="1" applyAlignment="1">
      <alignment horizontal="center" vertical="center" wrapText="1"/>
    </xf>
    <xf numFmtId="49" fontId="27" fillId="0" borderId="46" xfId="42" applyNumberFormat="1" applyFont="1" applyBorder="1" applyAlignment="1">
      <alignment horizontal="center" vertical="center" wrapText="1"/>
    </xf>
    <xf numFmtId="176" fontId="25" fillId="0" borderId="76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5" borderId="24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wrapText="1"/>
    </xf>
    <xf numFmtId="176" fontId="27" fillId="25" borderId="18" xfId="42" applyNumberFormat="1" applyFont="1" applyFill="1" applyBorder="1" applyAlignment="1">
      <alignment horizontal="center" vertical="center" wrapText="1"/>
    </xf>
    <xf numFmtId="0" fontId="27" fillId="25" borderId="70" xfId="42" applyFont="1" applyFill="1" applyBorder="1" applyAlignment="1">
      <alignment horizontal="center" vertical="center" wrapText="1"/>
    </xf>
    <xf numFmtId="176" fontId="27" fillId="25" borderId="17" xfId="42" applyNumberFormat="1" applyFont="1" applyFill="1" applyBorder="1" applyAlignment="1">
      <alignment horizontal="center" vertical="center" wrapText="1"/>
    </xf>
    <xf numFmtId="0" fontId="27" fillId="25" borderId="72" xfId="42" applyFont="1" applyFill="1" applyBorder="1" applyAlignment="1">
      <alignment horizontal="center" vertical="center" wrapText="1"/>
    </xf>
    <xf numFmtId="176" fontId="27" fillId="25" borderId="25" xfId="42" applyNumberFormat="1" applyFont="1" applyFill="1" applyBorder="1" applyAlignment="1">
      <alignment horizontal="center" vertical="center" wrapText="1"/>
    </xf>
    <xf numFmtId="0" fontId="27" fillId="25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5" borderId="10" xfId="42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5" fillId="0" borderId="0" xfId="42" applyFont="1" applyBorder="1" applyAlignment="1">
      <alignment horizontal="center" vertical="center"/>
    </xf>
    <xf numFmtId="0" fontId="27" fillId="0" borderId="88" xfId="42" applyFont="1" applyBorder="1" applyAlignment="1">
      <alignment vertical="center" wrapText="1"/>
    </xf>
    <xf numFmtId="0" fontId="1" fillId="0" borderId="88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7" fillId="0" borderId="10" xfId="42" applyFont="1" applyBorder="1" applyAlignment="1">
      <alignment vertical="center" wrapText="1"/>
    </xf>
    <xf numFmtId="0" fontId="0" fillId="0" borderId="10" xfId="42" applyFont="1" applyBorder="1" applyAlignment="1">
      <alignment vertical="center" wrapTex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80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0" fontId="27" fillId="25" borderId="10" xfId="42" applyFont="1" applyFill="1" applyBorder="1" applyAlignment="1">
      <alignment horizontal="left" vertical="center"/>
    </xf>
    <xf numFmtId="0" fontId="35" fillId="0" borderId="10" xfId="42" applyFont="1" applyBorder="1" applyAlignment="1">
      <alignment horizontal="center" vertical="center"/>
    </xf>
    <xf numFmtId="0" fontId="27" fillId="25" borderId="10" xfId="42" applyFont="1" applyFill="1" applyBorder="1" applyAlignment="1">
      <alignment horizontal="left" vertical="center" wrapText="1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85" xfId="42" applyFont="1" applyBorder="1" applyAlignment="1">
      <alignment horizontal="center" vertical="center"/>
    </xf>
    <xf numFmtId="0" fontId="35" fillId="0" borderId="86" xfId="42" applyFont="1" applyBorder="1" applyAlignment="1">
      <alignment horizontal="center" vertical="center"/>
    </xf>
    <xf numFmtId="0" fontId="35" fillId="0" borderId="87" xfId="42" applyFont="1" applyBorder="1" applyAlignment="1">
      <alignment horizontal="center" vertical="center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176" fontId="24" fillId="26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0" fillId="24" borderId="77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35" fillId="0" borderId="30" xfId="42" applyFont="1" applyBorder="1" applyAlignment="1">
      <alignment horizontal="distributed" vertical="center" indent="1"/>
    </xf>
    <xf numFmtId="0" fontId="35" fillId="0" borderId="23" xfId="42" applyFont="1" applyBorder="1" applyAlignment="1">
      <alignment horizontal="distributed" vertical="center" indent="1"/>
    </xf>
    <xf numFmtId="0" fontId="4" fillId="26" borderId="21" xfId="42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6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176" fontId="32" fillId="0" borderId="56" xfId="42" applyNumberFormat="1" applyFont="1" applyBorder="1" applyAlignment="1">
      <alignment horizontal="center" vertical="center" textRotation="255" wrapText="1" shrinkToFit="1"/>
    </xf>
    <xf numFmtId="176" fontId="32" fillId="0" borderId="61" xfId="42" applyNumberFormat="1" applyFont="1" applyBorder="1" applyAlignment="1">
      <alignment horizontal="center" vertical="center" textRotation="255" wrapText="1" shrinkToFit="1"/>
    </xf>
    <xf numFmtId="176" fontId="32" fillId="0" borderId="66" xfId="42" applyNumberFormat="1" applyFont="1" applyBorder="1" applyAlignment="1">
      <alignment horizontal="center" vertical="center" textRotation="255" wrapText="1" shrinkToFit="1"/>
    </xf>
    <xf numFmtId="177" fontId="23" fillId="26" borderId="57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2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7" xfId="42" applyNumberFormat="1" applyFont="1" applyFill="1" applyBorder="1" applyAlignment="1" applyProtection="1">
      <alignment horizontal="center" vertical="center" textRotation="1" shrinkToFit="1"/>
      <protection locked="0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27" fillId="0" borderId="12" xfId="42" applyFont="1" applyBorder="1" applyAlignment="1">
      <alignment horizontal="left" vertical="center" wrapText="1"/>
    </xf>
    <xf numFmtId="0" fontId="27" fillId="0" borderId="84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4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177" fontId="23" fillId="26" borderId="56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1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6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25" xfId="42" applyFont="1" applyFill="1" applyBorder="1" applyAlignment="1">
      <alignment horizontal="center" vertical="center" wrapText="1"/>
    </xf>
    <xf numFmtId="0" fontId="27" fillId="25" borderId="27" xfId="42" applyFont="1" applyFill="1" applyBorder="1" applyAlignment="1">
      <alignment horizontal="center" vertical="center" wrapText="1"/>
    </xf>
    <xf numFmtId="0" fontId="27" fillId="25" borderId="35" xfId="42" applyFont="1" applyFill="1" applyBorder="1" applyAlignment="1">
      <alignment horizontal="center" vertical="center" wrapText="1"/>
    </xf>
    <xf numFmtId="176" fontId="24" fillId="25" borderId="74" xfId="42" applyNumberFormat="1" applyFont="1" applyFill="1" applyBorder="1" applyAlignment="1">
      <alignment horizontal="center" vertical="center" shrinkToFit="1"/>
    </xf>
    <xf numFmtId="176" fontId="24" fillId="25" borderId="27" xfId="42" applyNumberFormat="1" applyFont="1" applyFill="1" applyBorder="1" applyAlignment="1">
      <alignment horizontal="center" vertical="center" shrinkToFit="1"/>
    </xf>
    <xf numFmtId="176" fontId="24" fillId="25" borderId="75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11" xfId="42" applyFont="1" applyBorder="1" applyAlignment="1">
      <alignment horizontal="left" vertical="center" wrapText="1"/>
    </xf>
    <xf numFmtId="0" fontId="27" fillId="25" borderId="31" xfId="42" applyFont="1" applyFill="1" applyBorder="1" applyAlignment="1">
      <alignment horizontal="center" vertical="center"/>
    </xf>
    <xf numFmtId="0" fontId="27" fillId="25" borderId="37" xfId="42" applyFont="1" applyFill="1" applyBorder="1" applyAlignment="1">
      <alignment horizontal="center" vertical="center"/>
    </xf>
    <xf numFmtId="0" fontId="25" fillId="25" borderId="38" xfId="42" applyFont="1" applyFill="1" applyBorder="1" applyAlignment="1">
      <alignment horizontal="center" vertical="center" wrapText="1"/>
    </xf>
    <xf numFmtId="0" fontId="25" fillId="25" borderId="32" xfId="42" applyFont="1" applyFill="1" applyBorder="1" applyAlignment="1">
      <alignment horizontal="center" vertical="center" wrapText="1"/>
    </xf>
    <xf numFmtId="0" fontId="25" fillId="25" borderId="39" xfId="42" applyFont="1" applyFill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7" fillId="25" borderId="18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horizontal="center" vertical="center" wrapText="1"/>
    </xf>
    <xf numFmtId="176" fontId="26" fillId="25" borderId="68" xfId="42" applyNumberFormat="1" applyFont="1" applyFill="1" applyBorder="1" applyAlignment="1">
      <alignment horizontal="center" vertical="center" shrinkToFit="1"/>
    </xf>
    <xf numFmtId="176" fontId="26" fillId="25" borderId="15" xfId="42" applyNumberFormat="1" applyFont="1" applyFill="1" applyBorder="1" applyAlignment="1">
      <alignment horizontal="center" vertical="center" shrinkToFit="1"/>
    </xf>
    <xf numFmtId="176" fontId="26" fillId="25" borderId="69" xfId="42" applyNumberFormat="1" applyFont="1" applyFill="1" applyBorder="1" applyAlignment="1">
      <alignment horizontal="center" vertical="center" shrinkToFit="1"/>
    </xf>
    <xf numFmtId="0" fontId="35" fillId="0" borderId="34" xfId="42" applyFont="1" applyBorder="1" applyAlignment="1">
      <alignment horizontal="distributed" vertical="center" indent="1"/>
    </xf>
    <xf numFmtId="0" fontId="35" fillId="0" borderId="27" xfId="42" applyFont="1" applyBorder="1" applyAlignment="1">
      <alignment horizontal="distributed" vertical="center" indent="1"/>
    </xf>
    <xf numFmtId="49" fontId="4" fillId="26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NumberFormat="1" applyFont="1" applyFill="1" applyBorder="1" applyAlignment="1" applyProtection="1">
      <alignment horizontal="left" vertical="center" indent="1" shrinkToFit="1"/>
      <protection locked="0"/>
    </xf>
    <xf numFmtId="176" fontId="24" fillId="25" borderId="68" xfId="42" applyNumberFormat="1" applyFont="1" applyFill="1" applyBorder="1" applyAlignment="1">
      <alignment horizontal="center" vertical="center" shrinkToFit="1"/>
    </xf>
    <xf numFmtId="176" fontId="24" fillId="25" borderId="15" xfId="42" applyNumberFormat="1" applyFont="1" applyFill="1" applyBorder="1" applyAlignment="1">
      <alignment horizontal="center" vertical="center" shrinkToFit="1"/>
    </xf>
    <xf numFmtId="176" fontId="24" fillId="25" borderId="69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  <xf numFmtId="176" fontId="24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16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4" name="正方形/長方形 3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9"/>
  <sheetViews>
    <sheetView tabSelected="1" view="pageBreakPreview" topLeftCell="A52" zoomScale="85" zoomScaleNormal="100" zoomScaleSheetLayoutView="85" workbookViewId="0">
      <selection activeCell="I108" sqref="I108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2.8" customHeight="1" thickBot="1" x14ac:dyDescent="0.25">
      <c r="F1" s="76" t="s">
        <v>87</v>
      </c>
      <c r="G1" s="76"/>
      <c r="H1" s="76"/>
      <c r="I1" s="76"/>
      <c r="J1" s="76"/>
      <c r="K1" s="76"/>
      <c r="L1" s="76"/>
    </row>
    <row r="2" spans="1:16" ht="22.8" customHeight="1" thickTop="1" thickBot="1" x14ac:dyDescent="0.25">
      <c r="A2" s="77" t="s">
        <v>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6" ht="22.8" customHeight="1" thickTop="1" x14ac:dyDescent="0.2">
      <c r="A3" s="2"/>
      <c r="B3" s="2"/>
      <c r="C3" s="2"/>
      <c r="D3" s="19"/>
      <c r="E3" s="19" t="s">
        <v>89</v>
      </c>
      <c r="F3" s="80"/>
      <c r="G3" s="80"/>
      <c r="H3" s="80"/>
      <c r="I3" s="80"/>
      <c r="J3" s="80"/>
      <c r="K3" s="80"/>
      <c r="L3" s="80"/>
    </row>
    <row r="4" spans="1:16" ht="22.8" customHeight="1" x14ac:dyDescent="0.2">
      <c r="A4" s="2"/>
      <c r="B4" s="2"/>
      <c r="C4" s="2"/>
      <c r="D4" s="19"/>
      <c r="E4" s="19" t="s">
        <v>90</v>
      </c>
      <c r="F4" s="81"/>
      <c r="G4" s="81"/>
      <c r="H4" s="81"/>
      <c r="I4" s="81"/>
      <c r="J4" s="81"/>
      <c r="K4" s="81"/>
      <c r="L4" s="81"/>
    </row>
    <row r="5" spans="1:16" ht="22.8" customHeight="1" x14ac:dyDescent="0.2">
      <c r="A5" s="2"/>
      <c r="B5" s="2"/>
      <c r="C5" s="2"/>
      <c r="D5" s="19"/>
      <c r="E5" s="19" t="s">
        <v>91</v>
      </c>
      <c r="F5" s="81"/>
      <c r="G5" s="81"/>
      <c r="H5" s="81"/>
      <c r="I5" s="81"/>
      <c r="J5" s="81"/>
      <c r="K5" s="81"/>
      <c r="L5" s="81"/>
    </row>
    <row r="6" spans="1:16" ht="21" customHeight="1" x14ac:dyDescent="0.15">
      <c r="A6" s="2"/>
      <c r="B6" s="20" t="s">
        <v>121</v>
      </c>
      <c r="C6" s="2"/>
      <c r="D6" s="2"/>
      <c r="E6" s="2"/>
      <c r="F6" s="2"/>
      <c r="G6" s="2"/>
      <c r="H6" s="2"/>
      <c r="I6" s="2"/>
      <c r="J6" s="2"/>
      <c r="K6" s="2"/>
      <c r="L6" s="21" t="s">
        <v>122</v>
      </c>
    </row>
    <row r="7" spans="1:16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2.95" customHeight="1" thickBot="1" x14ac:dyDescent="0.25">
      <c r="A8" s="88" t="s">
        <v>2</v>
      </c>
      <c r="B8" s="89"/>
      <c r="C8" s="90"/>
      <c r="D8" s="91"/>
      <c r="E8" s="91"/>
      <c r="F8" s="91"/>
      <c r="G8" s="91"/>
      <c r="H8" s="91"/>
      <c r="I8" s="91"/>
      <c r="J8" s="91"/>
      <c r="K8" s="91"/>
      <c r="L8" s="92"/>
    </row>
    <row r="9" spans="1:16" ht="22.95" customHeight="1" thickBot="1" x14ac:dyDescent="0.25">
      <c r="A9" s="162" t="s">
        <v>92</v>
      </c>
      <c r="B9" s="163"/>
      <c r="C9" s="164"/>
      <c r="D9" s="165"/>
      <c r="E9" s="165"/>
      <c r="F9" s="165"/>
      <c r="G9" s="165"/>
      <c r="H9" s="165"/>
      <c r="I9" s="165"/>
      <c r="J9" s="165"/>
      <c r="K9" s="165"/>
      <c r="L9" s="166"/>
    </row>
    <row r="10" spans="1:16" s="2" customFormat="1" ht="25.2" customHeight="1" x14ac:dyDescent="0.2">
      <c r="A10" s="3"/>
      <c r="B10" s="22" t="s">
        <v>0</v>
      </c>
      <c r="C10" s="22" t="s">
        <v>3</v>
      </c>
      <c r="D10" s="145" t="s">
        <v>4</v>
      </c>
      <c r="E10" s="146"/>
      <c r="F10" s="23" t="s">
        <v>5</v>
      </c>
      <c r="G10" s="147" t="s">
        <v>6</v>
      </c>
      <c r="H10" s="148"/>
      <c r="I10" s="148"/>
      <c r="J10" s="148"/>
      <c r="K10" s="149"/>
      <c r="L10" s="24" t="s">
        <v>7</v>
      </c>
    </row>
    <row r="11" spans="1:16" ht="12.6" customHeight="1" x14ac:dyDescent="0.2">
      <c r="A11" s="152"/>
      <c r="B11" s="119" t="s">
        <v>8</v>
      </c>
      <c r="C11" s="93" t="s">
        <v>29</v>
      </c>
      <c r="D11" s="94" t="s">
        <v>76</v>
      </c>
      <c r="E11" s="95"/>
      <c r="F11" s="5">
        <v>2</v>
      </c>
      <c r="G11" s="96"/>
      <c r="H11" s="97"/>
      <c r="I11" s="97"/>
      <c r="J11" s="97"/>
      <c r="K11" s="98"/>
      <c r="L11" s="105"/>
    </row>
    <row r="12" spans="1:16" ht="12.6" customHeight="1" x14ac:dyDescent="0.2">
      <c r="A12" s="152"/>
      <c r="B12" s="123"/>
      <c r="C12" s="93"/>
      <c r="D12" s="138" t="s">
        <v>77</v>
      </c>
      <c r="E12" s="139"/>
      <c r="F12" s="15">
        <v>1.7</v>
      </c>
      <c r="G12" s="99"/>
      <c r="H12" s="100"/>
      <c r="I12" s="100"/>
      <c r="J12" s="100"/>
      <c r="K12" s="101"/>
      <c r="L12" s="106"/>
    </row>
    <row r="13" spans="1:16" ht="12.6" customHeight="1" x14ac:dyDescent="0.2">
      <c r="A13" s="152"/>
      <c r="B13" s="123"/>
      <c r="C13" s="93"/>
      <c r="D13" s="138" t="s">
        <v>78</v>
      </c>
      <c r="E13" s="139"/>
      <c r="F13" s="15">
        <v>1.3</v>
      </c>
      <c r="G13" s="99"/>
      <c r="H13" s="100"/>
      <c r="I13" s="100"/>
      <c r="J13" s="100"/>
      <c r="K13" s="101"/>
      <c r="L13" s="106"/>
    </row>
    <row r="14" spans="1:16" ht="12.6" customHeight="1" x14ac:dyDescent="0.2">
      <c r="A14" s="152"/>
      <c r="B14" s="123"/>
      <c r="C14" s="93"/>
      <c r="D14" s="138" t="s">
        <v>79</v>
      </c>
      <c r="E14" s="139"/>
      <c r="F14" s="15">
        <v>1.3</v>
      </c>
      <c r="G14" s="99"/>
      <c r="H14" s="100"/>
      <c r="I14" s="100"/>
      <c r="J14" s="100"/>
      <c r="K14" s="101"/>
      <c r="L14" s="106"/>
    </row>
    <row r="15" spans="1:16" ht="12.6" customHeight="1" x14ac:dyDescent="0.2">
      <c r="A15" s="152"/>
      <c r="B15" s="123"/>
      <c r="C15" s="93"/>
      <c r="D15" s="138" t="s">
        <v>80</v>
      </c>
      <c r="E15" s="139"/>
      <c r="F15" s="6">
        <v>1</v>
      </c>
      <c r="G15" s="99"/>
      <c r="H15" s="100"/>
      <c r="I15" s="100"/>
      <c r="J15" s="100"/>
      <c r="K15" s="101"/>
      <c r="L15" s="106"/>
    </row>
    <row r="16" spans="1:16" ht="12.6" customHeight="1" x14ac:dyDescent="0.2">
      <c r="A16" s="152"/>
      <c r="B16" s="123"/>
      <c r="C16" s="93"/>
      <c r="D16" s="138" t="s">
        <v>81</v>
      </c>
      <c r="E16" s="139"/>
      <c r="F16" s="17" t="s">
        <v>82</v>
      </c>
      <c r="G16" s="99"/>
      <c r="H16" s="100"/>
      <c r="I16" s="100"/>
      <c r="J16" s="100"/>
      <c r="K16" s="101"/>
      <c r="L16" s="106"/>
      <c r="O16" s="4"/>
      <c r="P16" s="4"/>
    </row>
    <row r="17" spans="1:15" ht="12.6" customHeight="1" x14ac:dyDescent="0.2">
      <c r="A17" s="152"/>
      <c r="B17" s="123"/>
      <c r="C17" s="93"/>
      <c r="D17" s="140" t="s">
        <v>30</v>
      </c>
      <c r="E17" s="141"/>
      <c r="F17" s="7">
        <v>0</v>
      </c>
      <c r="G17" s="102"/>
      <c r="H17" s="103"/>
      <c r="I17" s="103"/>
      <c r="J17" s="103"/>
      <c r="K17" s="104"/>
      <c r="L17" s="107"/>
    </row>
    <row r="18" spans="1:15" ht="12.6" customHeight="1" x14ac:dyDescent="0.2">
      <c r="A18" s="152"/>
      <c r="B18" s="123"/>
      <c r="C18" s="93" t="s">
        <v>32</v>
      </c>
      <c r="D18" s="94" t="s">
        <v>31</v>
      </c>
      <c r="E18" s="95"/>
      <c r="F18" s="5">
        <v>6</v>
      </c>
      <c r="G18" s="116">
        <f>IF(ROUND(6*(ROUND(SUM(I18:K21)/3,1)-65)/20,1)&gt;=6,6,IF(ROUND(6*(ROUND(SUM(I18:K21)/3,1)-65)/20,1)&lt;=0,0,ROUND(ROUND(6*(ROUND(SUM(I18:K21)/3,1)-65)/20,10),1)))</f>
        <v>0</v>
      </c>
      <c r="H18" s="110" t="s">
        <v>67</v>
      </c>
      <c r="I18" s="127"/>
      <c r="J18" s="127"/>
      <c r="K18" s="113"/>
      <c r="L18" s="105"/>
    </row>
    <row r="19" spans="1:15" ht="12.6" customHeight="1" x14ac:dyDescent="0.2">
      <c r="A19" s="152"/>
      <c r="B19" s="123"/>
      <c r="C19" s="93"/>
      <c r="D19" s="108" t="s">
        <v>73</v>
      </c>
      <c r="E19" s="109"/>
      <c r="F19" s="150" t="s">
        <v>66</v>
      </c>
      <c r="G19" s="117"/>
      <c r="H19" s="111"/>
      <c r="I19" s="128"/>
      <c r="J19" s="128"/>
      <c r="K19" s="114"/>
      <c r="L19" s="106"/>
    </row>
    <row r="20" spans="1:15" ht="12.6" customHeight="1" x14ac:dyDescent="0.2">
      <c r="A20" s="152"/>
      <c r="B20" s="123"/>
      <c r="C20" s="93"/>
      <c r="D20" s="154" t="s">
        <v>93</v>
      </c>
      <c r="E20" s="155"/>
      <c r="F20" s="151"/>
      <c r="G20" s="117"/>
      <c r="H20" s="111"/>
      <c r="I20" s="128"/>
      <c r="J20" s="128"/>
      <c r="K20" s="114"/>
      <c r="L20" s="106"/>
    </row>
    <row r="21" spans="1:15" ht="12.6" customHeight="1" x14ac:dyDescent="0.2">
      <c r="A21" s="152"/>
      <c r="B21" s="123"/>
      <c r="C21" s="93"/>
      <c r="D21" s="68" t="s">
        <v>74</v>
      </c>
      <c r="E21" s="69"/>
      <c r="F21" s="8">
        <v>0</v>
      </c>
      <c r="G21" s="118"/>
      <c r="H21" s="112"/>
      <c r="I21" s="129"/>
      <c r="J21" s="129"/>
      <c r="K21" s="115"/>
      <c r="L21" s="107"/>
      <c r="O21" s="4"/>
    </row>
    <row r="22" spans="1:15" ht="12.6" customHeight="1" x14ac:dyDescent="0.2">
      <c r="A22" s="152"/>
      <c r="B22" s="123"/>
      <c r="C22" s="93" t="s">
        <v>97</v>
      </c>
      <c r="D22" s="94" t="s">
        <v>51</v>
      </c>
      <c r="E22" s="95"/>
      <c r="F22" s="5">
        <v>1</v>
      </c>
      <c r="G22" s="96"/>
      <c r="H22" s="97"/>
      <c r="I22" s="97"/>
      <c r="J22" s="97"/>
      <c r="K22" s="98"/>
      <c r="L22" s="105"/>
    </row>
    <row r="23" spans="1:15" ht="12.6" customHeight="1" x14ac:dyDescent="0.2">
      <c r="A23" s="152"/>
      <c r="B23" s="123"/>
      <c r="C23" s="93"/>
      <c r="D23" s="68" t="s">
        <v>52</v>
      </c>
      <c r="E23" s="69"/>
      <c r="F23" s="8">
        <v>0</v>
      </c>
      <c r="G23" s="102"/>
      <c r="H23" s="103"/>
      <c r="I23" s="103"/>
      <c r="J23" s="103"/>
      <c r="K23" s="104"/>
      <c r="L23" s="107"/>
    </row>
    <row r="24" spans="1:15" ht="12.6" customHeight="1" x14ac:dyDescent="0.2">
      <c r="A24" s="152"/>
      <c r="B24" s="123"/>
      <c r="C24" s="93" t="s">
        <v>96</v>
      </c>
      <c r="D24" s="94" t="s">
        <v>34</v>
      </c>
      <c r="E24" s="95"/>
      <c r="F24" s="5">
        <v>2</v>
      </c>
      <c r="G24" s="96"/>
      <c r="H24" s="97"/>
      <c r="I24" s="97"/>
      <c r="J24" s="97"/>
      <c r="K24" s="98"/>
      <c r="L24" s="105"/>
    </row>
    <row r="25" spans="1:15" ht="12.6" customHeight="1" x14ac:dyDescent="0.2">
      <c r="A25" s="152"/>
      <c r="B25" s="123"/>
      <c r="C25" s="93"/>
      <c r="D25" s="108" t="s">
        <v>35</v>
      </c>
      <c r="E25" s="109"/>
      <c r="F25" s="9">
        <v>1</v>
      </c>
      <c r="G25" s="99"/>
      <c r="H25" s="100"/>
      <c r="I25" s="100"/>
      <c r="J25" s="100"/>
      <c r="K25" s="101"/>
      <c r="L25" s="106"/>
    </row>
    <row r="26" spans="1:15" ht="12.6" customHeight="1" x14ac:dyDescent="0.2">
      <c r="A26" s="152"/>
      <c r="B26" s="123"/>
      <c r="C26" s="93"/>
      <c r="D26" s="68" t="s">
        <v>36</v>
      </c>
      <c r="E26" s="69"/>
      <c r="F26" s="8">
        <v>0</v>
      </c>
      <c r="G26" s="102"/>
      <c r="H26" s="103"/>
      <c r="I26" s="103"/>
      <c r="J26" s="103"/>
      <c r="K26" s="104"/>
      <c r="L26" s="107"/>
    </row>
    <row r="27" spans="1:15" ht="12.6" customHeight="1" x14ac:dyDescent="0.2">
      <c r="A27" s="152"/>
      <c r="B27" s="123"/>
      <c r="C27" s="93" t="s">
        <v>33</v>
      </c>
      <c r="D27" s="94" t="s">
        <v>37</v>
      </c>
      <c r="E27" s="95"/>
      <c r="F27" s="5">
        <v>2</v>
      </c>
      <c r="G27" s="96"/>
      <c r="H27" s="97"/>
      <c r="I27" s="97"/>
      <c r="J27" s="97"/>
      <c r="K27" s="98"/>
      <c r="L27" s="105"/>
    </row>
    <row r="28" spans="1:15" ht="12.6" customHeight="1" x14ac:dyDescent="0.2">
      <c r="A28" s="152"/>
      <c r="B28" s="123"/>
      <c r="C28" s="93"/>
      <c r="D28" s="68" t="s">
        <v>38</v>
      </c>
      <c r="E28" s="69"/>
      <c r="F28" s="8">
        <v>0</v>
      </c>
      <c r="G28" s="102"/>
      <c r="H28" s="103"/>
      <c r="I28" s="103"/>
      <c r="J28" s="103"/>
      <c r="K28" s="104"/>
      <c r="L28" s="107"/>
    </row>
    <row r="29" spans="1:15" ht="12.6" customHeight="1" x14ac:dyDescent="0.2">
      <c r="A29" s="152"/>
      <c r="B29" s="123"/>
      <c r="C29" s="93" t="s">
        <v>39</v>
      </c>
      <c r="D29" s="94" t="s">
        <v>43</v>
      </c>
      <c r="E29" s="95"/>
      <c r="F29" s="5">
        <v>1</v>
      </c>
      <c r="G29" s="96"/>
      <c r="H29" s="97"/>
      <c r="I29" s="97"/>
      <c r="J29" s="97"/>
      <c r="K29" s="98"/>
      <c r="L29" s="105"/>
    </row>
    <row r="30" spans="1:15" ht="12.6" customHeight="1" x14ac:dyDescent="0.2">
      <c r="A30" s="152"/>
      <c r="B30" s="123"/>
      <c r="C30" s="93"/>
      <c r="D30" s="108" t="s">
        <v>95</v>
      </c>
      <c r="E30" s="109"/>
      <c r="F30" s="9">
        <v>0.5</v>
      </c>
      <c r="G30" s="99"/>
      <c r="H30" s="100"/>
      <c r="I30" s="100"/>
      <c r="J30" s="100"/>
      <c r="K30" s="101"/>
      <c r="L30" s="106"/>
    </row>
    <row r="31" spans="1:15" ht="12.6" customHeight="1" x14ac:dyDescent="0.2">
      <c r="A31" s="152"/>
      <c r="B31" s="123"/>
      <c r="C31" s="93"/>
      <c r="D31" s="68" t="s">
        <v>9</v>
      </c>
      <c r="E31" s="69"/>
      <c r="F31" s="8">
        <v>0</v>
      </c>
      <c r="G31" s="102"/>
      <c r="H31" s="103"/>
      <c r="I31" s="103"/>
      <c r="J31" s="103"/>
      <c r="K31" s="104"/>
      <c r="L31" s="107"/>
    </row>
    <row r="32" spans="1:15" ht="12.6" customHeight="1" x14ac:dyDescent="0.2">
      <c r="A32" s="152"/>
      <c r="B32" s="123"/>
      <c r="C32" s="93" t="s">
        <v>40</v>
      </c>
      <c r="D32" s="94" t="s">
        <v>43</v>
      </c>
      <c r="E32" s="95"/>
      <c r="F32" s="5">
        <v>1</v>
      </c>
      <c r="G32" s="96"/>
      <c r="H32" s="97"/>
      <c r="I32" s="97"/>
      <c r="J32" s="97"/>
      <c r="K32" s="98"/>
      <c r="L32" s="105"/>
    </row>
    <row r="33" spans="1:12" ht="12.6" customHeight="1" x14ac:dyDescent="0.2">
      <c r="A33" s="152"/>
      <c r="B33" s="123"/>
      <c r="C33" s="93"/>
      <c r="D33" s="108" t="s">
        <v>95</v>
      </c>
      <c r="E33" s="109"/>
      <c r="F33" s="9">
        <v>0.5</v>
      </c>
      <c r="G33" s="99"/>
      <c r="H33" s="100"/>
      <c r="I33" s="100"/>
      <c r="J33" s="100"/>
      <c r="K33" s="101"/>
      <c r="L33" s="106"/>
    </row>
    <row r="34" spans="1:12" ht="12.6" customHeight="1" x14ac:dyDescent="0.2">
      <c r="A34" s="152"/>
      <c r="B34" s="123"/>
      <c r="C34" s="93"/>
      <c r="D34" s="68" t="s">
        <v>9</v>
      </c>
      <c r="E34" s="69"/>
      <c r="F34" s="8">
        <v>0</v>
      </c>
      <c r="G34" s="102"/>
      <c r="H34" s="103"/>
      <c r="I34" s="103"/>
      <c r="J34" s="103"/>
      <c r="K34" s="104"/>
      <c r="L34" s="107"/>
    </row>
    <row r="35" spans="1:12" ht="12.6" customHeight="1" x14ac:dyDescent="0.2">
      <c r="A35" s="152"/>
      <c r="B35" s="123"/>
      <c r="C35" s="93" t="s">
        <v>41</v>
      </c>
      <c r="D35" s="94" t="s">
        <v>43</v>
      </c>
      <c r="E35" s="95"/>
      <c r="F35" s="5">
        <v>1</v>
      </c>
      <c r="G35" s="96"/>
      <c r="H35" s="97"/>
      <c r="I35" s="97"/>
      <c r="J35" s="97"/>
      <c r="K35" s="98"/>
      <c r="L35" s="105"/>
    </row>
    <row r="36" spans="1:12" ht="12.6" customHeight="1" x14ac:dyDescent="0.2">
      <c r="A36" s="152"/>
      <c r="B36" s="123"/>
      <c r="C36" s="93"/>
      <c r="D36" s="108" t="s">
        <v>95</v>
      </c>
      <c r="E36" s="109"/>
      <c r="F36" s="9">
        <v>0.5</v>
      </c>
      <c r="G36" s="99"/>
      <c r="H36" s="100"/>
      <c r="I36" s="100"/>
      <c r="J36" s="100"/>
      <c r="K36" s="101"/>
      <c r="L36" s="106"/>
    </row>
    <row r="37" spans="1:12" ht="12.6" customHeight="1" x14ac:dyDescent="0.2">
      <c r="A37" s="152"/>
      <c r="B37" s="123"/>
      <c r="C37" s="93"/>
      <c r="D37" s="68" t="s">
        <v>9</v>
      </c>
      <c r="E37" s="69"/>
      <c r="F37" s="8">
        <v>0</v>
      </c>
      <c r="G37" s="102"/>
      <c r="H37" s="103"/>
      <c r="I37" s="103"/>
      <c r="J37" s="103"/>
      <c r="K37" s="104"/>
      <c r="L37" s="107"/>
    </row>
    <row r="38" spans="1:12" ht="12.6" customHeight="1" x14ac:dyDescent="0.2">
      <c r="A38" s="152"/>
      <c r="B38" s="123"/>
      <c r="C38" s="93" t="s">
        <v>42</v>
      </c>
      <c r="D38" s="94" t="s">
        <v>43</v>
      </c>
      <c r="E38" s="95"/>
      <c r="F38" s="5">
        <v>1</v>
      </c>
      <c r="G38" s="96"/>
      <c r="H38" s="97"/>
      <c r="I38" s="97"/>
      <c r="J38" s="97"/>
      <c r="K38" s="98"/>
      <c r="L38" s="105"/>
    </row>
    <row r="39" spans="1:12" ht="12.6" customHeight="1" x14ac:dyDescent="0.2">
      <c r="A39" s="152"/>
      <c r="B39" s="123"/>
      <c r="C39" s="93"/>
      <c r="D39" s="108" t="s">
        <v>95</v>
      </c>
      <c r="E39" s="109"/>
      <c r="F39" s="9">
        <v>0.5</v>
      </c>
      <c r="G39" s="99"/>
      <c r="H39" s="100"/>
      <c r="I39" s="100"/>
      <c r="J39" s="100"/>
      <c r="K39" s="101"/>
      <c r="L39" s="106"/>
    </row>
    <row r="40" spans="1:12" ht="12.6" customHeight="1" x14ac:dyDescent="0.2">
      <c r="A40" s="152"/>
      <c r="B40" s="123"/>
      <c r="C40" s="93"/>
      <c r="D40" s="68" t="s">
        <v>9</v>
      </c>
      <c r="E40" s="69"/>
      <c r="F40" s="8">
        <v>0</v>
      </c>
      <c r="G40" s="102"/>
      <c r="H40" s="103"/>
      <c r="I40" s="103"/>
      <c r="J40" s="103"/>
      <c r="K40" s="104"/>
      <c r="L40" s="107"/>
    </row>
    <row r="41" spans="1:12" ht="12.6" customHeight="1" x14ac:dyDescent="0.2">
      <c r="A41" s="152"/>
      <c r="B41" s="124"/>
      <c r="C41" s="156" t="s">
        <v>10</v>
      </c>
      <c r="D41" s="157"/>
      <c r="E41" s="158"/>
      <c r="F41" s="25">
        <v>17</v>
      </c>
      <c r="G41" s="159">
        <f>G11+G18+G22+G24+G27+G29+G32+G35+G38</f>
        <v>0</v>
      </c>
      <c r="H41" s="160"/>
      <c r="I41" s="160"/>
      <c r="J41" s="160"/>
      <c r="K41" s="161"/>
      <c r="L41" s="26"/>
    </row>
    <row r="42" spans="1:12" ht="12.6" customHeight="1" x14ac:dyDescent="0.2">
      <c r="A42" s="152"/>
      <c r="B42" s="119" t="s">
        <v>11</v>
      </c>
      <c r="C42" s="142" t="s">
        <v>12</v>
      </c>
      <c r="D42" s="94" t="s">
        <v>13</v>
      </c>
      <c r="E42" s="95"/>
      <c r="F42" s="5">
        <v>2</v>
      </c>
      <c r="G42" s="96"/>
      <c r="H42" s="97"/>
      <c r="I42" s="97"/>
      <c r="J42" s="97"/>
      <c r="K42" s="98"/>
      <c r="L42" s="105"/>
    </row>
    <row r="43" spans="1:12" ht="12.6" customHeight="1" x14ac:dyDescent="0.2">
      <c r="A43" s="152"/>
      <c r="B43" s="123"/>
      <c r="C43" s="143"/>
      <c r="D43" s="138" t="s">
        <v>44</v>
      </c>
      <c r="E43" s="139"/>
      <c r="F43" s="6">
        <v>1</v>
      </c>
      <c r="G43" s="99"/>
      <c r="H43" s="100"/>
      <c r="I43" s="100"/>
      <c r="J43" s="100"/>
      <c r="K43" s="101"/>
      <c r="L43" s="106"/>
    </row>
    <row r="44" spans="1:12" ht="12.6" customHeight="1" x14ac:dyDescent="0.2">
      <c r="A44" s="152"/>
      <c r="B44" s="123"/>
      <c r="C44" s="143"/>
      <c r="D44" s="108" t="s">
        <v>14</v>
      </c>
      <c r="E44" s="109"/>
      <c r="F44" s="10">
        <v>0</v>
      </c>
      <c r="G44" s="99"/>
      <c r="H44" s="100"/>
      <c r="I44" s="100"/>
      <c r="J44" s="100"/>
      <c r="K44" s="101"/>
      <c r="L44" s="106"/>
    </row>
    <row r="45" spans="1:12" ht="25.2" customHeight="1" x14ac:dyDescent="0.2">
      <c r="A45" s="152"/>
      <c r="B45" s="123"/>
      <c r="C45" s="143"/>
      <c r="D45" s="68" t="s">
        <v>123</v>
      </c>
      <c r="E45" s="69"/>
      <c r="F45" s="11" t="s">
        <v>68</v>
      </c>
      <c r="G45" s="99"/>
      <c r="H45" s="100"/>
      <c r="I45" s="100"/>
      <c r="J45" s="100"/>
      <c r="K45" s="101"/>
      <c r="L45" s="106"/>
    </row>
    <row r="46" spans="1:12" ht="12.6" customHeight="1" x14ac:dyDescent="0.2">
      <c r="A46" s="152"/>
      <c r="B46" s="123"/>
      <c r="C46" s="136" t="s">
        <v>45</v>
      </c>
      <c r="D46" s="94" t="s">
        <v>76</v>
      </c>
      <c r="E46" s="95"/>
      <c r="F46" s="5">
        <v>4</v>
      </c>
      <c r="G46" s="96"/>
      <c r="H46" s="97"/>
      <c r="I46" s="97"/>
      <c r="J46" s="97"/>
      <c r="K46" s="98"/>
      <c r="L46" s="105"/>
    </row>
    <row r="47" spans="1:12" ht="12.6" customHeight="1" x14ac:dyDescent="0.2">
      <c r="A47" s="152"/>
      <c r="B47" s="123"/>
      <c r="C47" s="144"/>
      <c r="D47" s="138" t="s">
        <v>77</v>
      </c>
      <c r="E47" s="139"/>
      <c r="F47" s="16" t="s">
        <v>83</v>
      </c>
      <c r="G47" s="99"/>
      <c r="H47" s="100"/>
      <c r="I47" s="100"/>
      <c r="J47" s="100"/>
      <c r="K47" s="101"/>
      <c r="L47" s="106"/>
    </row>
    <row r="48" spans="1:12" ht="12.6" customHeight="1" x14ac:dyDescent="0.2">
      <c r="A48" s="152"/>
      <c r="B48" s="123"/>
      <c r="C48" s="144"/>
      <c r="D48" s="138" t="s">
        <v>78</v>
      </c>
      <c r="E48" s="139"/>
      <c r="F48" s="16" t="s">
        <v>84</v>
      </c>
      <c r="G48" s="99"/>
      <c r="H48" s="100"/>
      <c r="I48" s="100"/>
      <c r="J48" s="100"/>
      <c r="K48" s="101"/>
      <c r="L48" s="106"/>
    </row>
    <row r="49" spans="1:12" ht="12.6" customHeight="1" x14ac:dyDescent="0.2">
      <c r="A49" s="152"/>
      <c r="B49" s="123"/>
      <c r="C49" s="144"/>
      <c r="D49" s="138" t="s">
        <v>79</v>
      </c>
      <c r="E49" s="139"/>
      <c r="F49" s="16" t="s">
        <v>84</v>
      </c>
      <c r="G49" s="99"/>
      <c r="H49" s="100"/>
      <c r="I49" s="100"/>
      <c r="J49" s="100"/>
      <c r="K49" s="101"/>
      <c r="L49" s="106"/>
    </row>
    <row r="50" spans="1:12" ht="12.6" customHeight="1" x14ac:dyDescent="0.2">
      <c r="A50" s="152"/>
      <c r="B50" s="123"/>
      <c r="C50" s="144"/>
      <c r="D50" s="138" t="s">
        <v>80</v>
      </c>
      <c r="E50" s="139"/>
      <c r="F50" s="6">
        <v>2</v>
      </c>
      <c r="G50" s="99"/>
      <c r="H50" s="100"/>
      <c r="I50" s="100"/>
      <c r="J50" s="100"/>
      <c r="K50" s="101"/>
      <c r="L50" s="106"/>
    </row>
    <row r="51" spans="1:12" ht="12.6" customHeight="1" x14ac:dyDescent="0.2">
      <c r="A51" s="152"/>
      <c r="B51" s="123"/>
      <c r="C51" s="144"/>
      <c r="D51" s="138" t="s">
        <v>81</v>
      </c>
      <c r="E51" s="139"/>
      <c r="F51" s="17" t="s">
        <v>85</v>
      </c>
      <c r="G51" s="99"/>
      <c r="H51" s="100"/>
      <c r="I51" s="100"/>
      <c r="J51" s="100"/>
      <c r="K51" s="101"/>
      <c r="L51" s="106"/>
    </row>
    <row r="52" spans="1:12" ht="12.6" customHeight="1" x14ac:dyDescent="0.2">
      <c r="A52" s="152"/>
      <c r="B52" s="123"/>
      <c r="C52" s="137"/>
      <c r="D52" s="140" t="s">
        <v>30</v>
      </c>
      <c r="E52" s="141"/>
      <c r="F52" s="7">
        <v>0</v>
      </c>
      <c r="G52" s="102"/>
      <c r="H52" s="103"/>
      <c r="I52" s="103"/>
      <c r="J52" s="103"/>
      <c r="K52" s="104"/>
      <c r="L52" s="107"/>
    </row>
    <row r="53" spans="1:12" ht="12.6" customHeight="1" x14ac:dyDescent="0.2">
      <c r="A53" s="152"/>
      <c r="B53" s="123"/>
      <c r="C53" s="93" t="s">
        <v>46</v>
      </c>
      <c r="D53" s="94" t="s">
        <v>69</v>
      </c>
      <c r="E53" s="95"/>
      <c r="F53" s="5">
        <v>4</v>
      </c>
      <c r="G53" s="116">
        <f>IF(ROUND(4*(ROUND(SUM(I53:K56)/3,1)-65)/20,1)&gt;=4,4,IF(ROUND(4*(ROUND(SUM(I53:K56)/3,1)-65)/20,1)&lt;=0,0,ROUND(ROUND(4*(ROUND(SUM(I53:K56)/3,1)-65)/20,10),1)))</f>
        <v>0</v>
      </c>
      <c r="H53" s="110" t="s">
        <v>67</v>
      </c>
      <c r="I53" s="127"/>
      <c r="J53" s="127"/>
      <c r="K53" s="113"/>
      <c r="L53" s="105"/>
    </row>
    <row r="54" spans="1:12" ht="12.6" customHeight="1" x14ac:dyDescent="0.2">
      <c r="A54" s="152"/>
      <c r="B54" s="123"/>
      <c r="C54" s="93"/>
      <c r="D54" s="108" t="s">
        <v>73</v>
      </c>
      <c r="E54" s="109"/>
      <c r="F54" s="150" t="s">
        <v>70</v>
      </c>
      <c r="G54" s="117"/>
      <c r="H54" s="111"/>
      <c r="I54" s="128"/>
      <c r="J54" s="128"/>
      <c r="K54" s="114"/>
      <c r="L54" s="106"/>
    </row>
    <row r="55" spans="1:12" ht="12.6" customHeight="1" x14ac:dyDescent="0.2">
      <c r="A55" s="152"/>
      <c r="B55" s="123"/>
      <c r="C55" s="93"/>
      <c r="D55" s="154" t="s">
        <v>94</v>
      </c>
      <c r="E55" s="155"/>
      <c r="F55" s="151"/>
      <c r="G55" s="117"/>
      <c r="H55" s="111"/>
      <c r="I55" s="128"/>
      <c r="J55" s="128"/>
      <c r="K55" s="114"/>
      <c r="L55" s="106"/>
    </row>
    <row r="56" spans="1:12" ht="12.6" customHeight="1" x14ac:dyDescent="0.2">
      <c r="A56" s="152"/>
      <c r="B56" s="123"/>
      <c r="C56" s="93"/>
      <c r="D56" s="68" t="s">
        <v>74</v>
      </c>
      <c r="E56" s="69"/>
      <c r="F56" s="8">
        <v>0</v>
      </c>
      <c r="G56" s="118"/>
      <c r="H56" s="112"/>
      <c r="I56" s="129"/>
      <c r="J56" s="129"/>
      <c r="K56" s="115"/>
      <c r="L56" s="107"/>
    </row>
    <row r="57" spans="1:12" ht="12.6" customHeight="1" x14ac:dyDescent="0.2">
      <c r="A57" s="152"/>
      <c r="B57" s="123"/>
      <c r="C57" s="144" t="s">
        <v>15</v>
      </c>
      <c r="D57" s="94" t="s">
        <v>47</v>
      </c>
      <c r="E57" s="95"/>
      <c r="F57" s="5">
        <v>1</v>
      </c>
      <c r="G57" s="176"/>
      <c r="H57" s="177"/>
      <c r="I57" s="177"/>
      <c r="J57" s="177"/>
      <c r="K57" s="178"/>
      <c r="L57" s="105"/>
    </row>
    <row r="58" spans="1:12" ht="12.6" customHeight="1" x14ac:dyDescent="0.2">
      <c r="A58" s="152"/>
      <c r="B58" s="123"/>
      <c r="C58" s="144"/>
      <c r="D58" s="183" t="s">
        <v>48</v>
      </c>
      <c r="E58" s="184"/>
      <c r="F58" s="12">
        <v>0.5</v>
      </c>
      <c r="G58" s="179"/>
      <c r="H58" s="180"/>
      <c r="I58" s="180"/>
      <c r="J58" s="180"/>
      <c r="K58" s="73"/>
      <c r="L58" s="106"/>
    </row>
    <row r="59" spans="1:12" ht="12.6" customHeight="1" x14ac:dyDescent="0.2">
      <c r="A59" s="152"/>
      <c r="B59" s="123"/>
      <c r="C59" s="137"/>
      <c r="D59" s="140" t="s">
        <v>49</v>
      </c>
      <c r="E59" s="141"/>
      <c r="F59" s="7">
        <v>0</v>
      </c>
      <c r="G59" s="181"/>
      <c r="H59" s="182"/>
      <c r="I59" s="182"/>
      <c r="J59" s="182"/>
      <c r="K59" s="75"/>
      <c r="L59" s="107"/>
    </row>
    <row r="60" spans="1:12" ht="12.6" customHeight="1" x14ac:dyDescent="0.2">
      <c r="A60" s="152"/>
      <c r="B60" s="123"/>
      <c r="C60" s="144" t="s">
        <v>98</v>
      </c>
      <c r="D60" s="94" t="s">
        <v>51</v>
      </c>
      <c r="E60" s="95"/>
      <c r="F60" s="5">
        <v>1</v>
      </c>
      <c r="G60" s="176"/>
      <c r="H60" s="177"/>
      <c r="I60" s="177"/>
      <c r="J60" s="177"/>
      <c r="K60" s="178"/>
      <c r="L60" s="105"/>
    </row>
    <row r="61" spans="1:12" ht="12.6" customHeight="1" x14ac:dyDescent="0.2">
      <c r="A61" s="152"/>
      <c r="B61" s="123"/>
      <c r="C61" s="144"/>
      <c r="D61" s="138" t="s">
        <v>99</v>
      </c>
      <c r="E61" s="139"/>
      <c r="F61" s="12">
        <v>1</v>
      </c>
      <c r="G61" s="179"/>
      <c r="H61" s="180"/>
      <c r="I61" s="180"/>
      <c r="J61" s="180"/>
      <c r="K61" s="73"/>
      <c r="L61" s="106"/>
    </row>
    <row r="62" spans="1:12" ht="12.6" customHeight="1" x14ac:dyDescent="0.2">
      <c r="A62" s="152"/>
      <c r="B62" s="123"/>
      <c r="C62" s="137"/>
      <c r="D62" s="140" t="s">
        <v>52</v>
      </c>
      <c r="E62" s="141"/>
      <c r="F62" s="7">
        <v>0</v>
      </c>
      <c r="G62" s="181"/>
      <c r="H62" s="182"/>
      <c r="I62" s="182"/>
      <c r="J62" s="182"/>
      <c r="K62" s="75"/>
      <c r="L62" s="107"/>
    </row>
    <row r="63" spans="1:12" ht="12.6" customHeight="1" x14ac:dyDescent="0.2">
      <c r="A63" s="152"/>
      <c r="B63" s="123"/>
      <c r="C63" s="144" t="s">
        <v>50</v>
      </c>
      <c r="D63" s="94" t="s">
        <v>71</v>
      </c>
      <c r="E63" s="95"/>
      <c r="F63" s="5">
        <v>2</v>
      </c>
      <c r="G63" s="176"/>
      <c r="H63" s="177"/>
      <c r="I63" s="177"/>
      <c r="J63" s="177"/>
      <c r="K63" s="178"/>
      <c r="L63" s="105"/>
    </row>
    <row r="64" spans="1:12" ht="12.6" customHeight="1" x14ac:dyDescent="0.2">
      <c r="A64" s="152"/>
      <c r="B64" s="123"/>
      <c r="C64" s="137"/>
      <c r="D64" s="140" t="s">
        <v>72</v>
      </c>
      <c r="E64" s="141"/>
      <c r="F64" s="7">
        <v>0</v>
      </c>
      <c r="G64" s="181"/>
      <c r="H64" s="182"/>
      <c r="I64" s="182"/>
      <c r="J64" s="182"/>
      <c r="K64" s="75"/>
      <c r="L64" s="107"/>
    </row>
    <row r="65" spans="1:12" ht="12.6" customHeight="1" x14ac:dyDescent="0.2">
      <c r="A65" s="152"/>
      <c r="B65" s="124"/>
      <c r="C65" s="156" t="s">
        <v>10</v>
      </c>
      <c r="D65" s="157"/>
      <c r="E65" s="158"/>
      <c r="F65" s="25">
        <v>17</v>
      </c>
      <c r="G65" s="167">
        <f>G42+G46+G53+G57+G60+G63</f>
        <v>0</v>
      </c>
      <c r="H65" s="168"/>
      <c r="I65" s="168"/>
      <c r="J65" s="168"/>
      <c r="K65" s="169"/>
      <c r="L65" s="26"/>
    </row>
    <row r="66" spans="1:12" ht="12.6" customHeight="1" x14ac:dyDescent="0.2">
      <c r="A66" s="152"/>
      <c r="B66" s="123" t="s">
        <v>16</v>
      </c>
      <c r="C66" s="144" t="s">
        <v>17</v>
      </c>
      <c r="D66" s="94" t="s">
        <v>18</v>
      </c>
      <c r="E66" s="95"/>
      <c r="F66" s="13">
        <v>3</v>
      </c>
      <c r="G66" s="176"/>
      <c r="H66" s="177"/>
      <c r="I66" s="177"/>
      <c r="J66" s="177"/>
      <c r="K66" s="178"/>
      <c r="L66" s="171"/>
    </row>
    <row r="67" spans="1:12" ht="12.6" customHeight="1" x14ac:dyDescent="0.2">
      <c r="A67" s="152"/>
      <c r="B67" s="123"/>
      <c r="C67" s="144"/>
      <c r="D67" s="138" t="s">
        <v>19</v>
      </c>
      <c r="E67" s="139"/>
      <c r="F67" s="12">
        <v>2.5</v>
      </c>
      <c r="G67" s="179"/>
      <c r="H67" s="180"/>
      <c r="I67" s="180"/>
      <c r="J67" s="180"/>
      <c r="K67" s="73"/>
      <c r="L67" s="172"/>
    </row>
    <row r="68" spans="1:12" ht="12.6" customHeight="1" x14ac:dyDescent="0.2">
      <c r="A68" s="152"/>
      <c r="B68" s="123"/>
      <c r="C68" s="144"/>
      <c r="D68" s="174" t="s">
        <v>20</v>
      </c>
      <c r="E68" s="175"/>
      <c r="F68" s="14">
        <v>2</v>
      </c>
      <c r="G68" s="179"/>
      <c r="H68" s="180"/>
      <c r="I68" s="180"/>
      <c r="J68" s="180"/>
      <c r="K68" s="73"/>
      <c r="L68" s="172"/>
    </row>
    <row r="69" spans="1:12" ht="12.6" customHeight="1" x14ac:dyDescent="0.2">
      <c r="A69" s="152"/>
      <c r="B69" s="123"/>
      <c r="C69" s="144"/>
      <c r="D69" s="174" t="s">
        <v>21</v>
      </c>
      <c r="E69" s="175"/>
      <c r="F69" s="14">
        <v>1</v>
      </c>
      <c r="G69" s="179"/>
      <c r="H69" s="180"/>
      <c r="I69" s="180"/>
      <c r="J69" s="180"/>
      <c r="K69" s="73"/>
      <c r="L69" s="172"/>
    </row>
    <row r="70" spans="1:12" ht="12.6" customHeight="1" x14ac:dyDescent="0.2">
      <c r="A70" s="152"/>
      <c r="B70" s="123"/>
      <c r="C70" s="137"/>
      <c r="D70" s="68" t="s">
        <v>22</v>
      </c>
      <c r="E70" s="69"/>
      <c r="F70" s="7">
        <v>0</v>
      </c>
      <c r="G70" s="181"/>
      <c r="H70" s="182"/>
      <c r="I70" s="182"/>
      <c r="J70" s="182"/>
      <c r="K70" s="75"/>
      <c r="L70" s="173"/>
    </row>
    <row r="71" spans="1:12" ht="12.6" customHeight="1" x14ac:dyDescent="0.2">
      <c r="A71" s="152"/>
      <c r="B71" s="124"/>
      <c r="C71" s="156" t="s">
        <v>10</v>
      </c>
      <c r="D71" s="157"/>
      <c r="E71" s="158"/>
      <c r="F71" s="25">
        <v>3</v>
      </c>
      <c r="G71" s="167">
        <f>G66</f>
        <v>0</v>
      </c>
      <c r="H71" s="168"/>
      <c r="I71" s="168"/>
      <c r="J71" s="168"/>
      <c r="K71" s="169"/>
      <c r="L71" s="26"/>
    </row>
    <row r="72" spans="1:12" ht="12.6" customHeight="1" x14ac:dyDescent="0.2">
      <c r="A72" s="152"/>
      <c r="B72" s="82" t="s">
        <v>23</v>
      </c>
      <c r="C72" s="85" t="s">
        <v>118</v>
      </c>
      <c r="D72" s="86"/>
      <c r="E72" s="87"/>
      <c r="F72" s="18" t="s">
        <v>75</v>
      </c>
      <c r="G72" s="50">
        <f>ROUND(3*J85/7,1)</f>
        <v>0</v>
      </c>
      <c r="H72" s="51"/>
      <c r="I72" s="51"/>
      <c r="J72" s="46" t="s">
        <v>119</v>
      </c>
      <c r="K72" s="47"/>
      <c r="L72" s="56"/>
    </row>
    <row r="73" spans="1:12" ht="12.6" customHeight="1" x14ac:dyDescent="0.2">
      <c r="A73" s="152"/>
      <c r="B73" s="83"/>
      <c r="C73" s="142" t="s">
        <v>24</v>
      </c>
      <c r="D73" s="94" t="s">
        <v>53</v>
      </c>
      <c r="E73" s="95"/>
      <c r="F73" s="5">
        <v>1</v>
      </c>
      <c r="G73" s="52"/>
      <c r="H73" s="53"/>
      <c r="I73" s="53"/>
      <c r="J73" s="48"/>
      <c r="K73" s="49"/>
      <c r="L73" s="57"/>
    </row>
    <row r="74" spans="1:12" ht="12.6" customHeight="1" x14ac:dyDescent="0.2">
      <c r="A74" s="152"/>
      <c r="B74" s="83"/>
      <c r="C74" s="143"/>
      <c r="D74" s="138" t="s">
        <v>54</v>
      </c>
      <c r="E74" s="139"/>
      <c r="F74" s="6">
        <v>0.5</v>
      </c>
      <c r="G74" s="52"/>
      <c r="H74" s="53"/>
      <c r="I74" s="53"/>
      <c r="J74" s="48"/>
      <c r="K74" s="49"/>
      <c r="L74" s="57"/>
    </row>
    <row r="75" spans="1:12" ht="12.6" customHeight="1" x14ac:dyDescent="0.2">
      <c r="A75" s="152"/>
      <c r="B75" s="83"/>
      <c r="C75" s="170"/>
      <c r="D75" s="140" t="s">
        <v>55</v>
      </c>
      <c r="E75" s="141"/>
      <c r="F75" s="7">
        <v>0</v>
      </c>
      <c r="G75" s="52"/>
      <c r="H75" s="53"/>
      <c r="I75" s="53"/>
      <c r="J75" s="48"/>
      <c r="K75" s="49"/>
      <c r="L75" s="57"/>
    </row>
    <row r="76" spans="1:12" ht="12.6" customHeight="1" x14ac:dyDescent="0.2">
      <c r="A76" s="152"/>
      <c r="B76" s="83"/>
      <c r="C76" s="136" t="s">
        <v>25</v>
      </c>
      <c r="D76" s="94" t="s">
        <v>56</v>
      </c>
      <c r="E76" s="95"/>
      <c r="F76" s="5">
        <v>1</v>
      </c>
      <c r="G76" s="52"/>
      <c r="H76" s="53"/>
      <c r="I76" s="53"/>
      <c r="J76" s="48"/>
      <c r="K76" s="49"/>
      <c r="L76" s="57"/>
    </row>
    <row r="77" spans="1:12" ht="12.6" customHeight="1" x14ac:dyDescent="0.2">
      <c r="A77" s="152"/>
      <c r="B77" s="83"/>
      <c r="C77" s="144"/>
      <c r="D77" s="68" t="s">
        <v>57</v>
      </c>
      <c r="E77" s="69"/>
      <c r="F77" s="8">
        <v>0</v>
      </c>
      <c r="G77" s="52"/>
      <c r="H77" s="53"/>
      <c r="I77" s="53"/>
      <c r="J77" s="48"/>
      <c r="K77" s="49"/>
      <c r="L77" s="57"/>
    </row>
    <row r="78" spans="1:12" ht="12.6" customHeight="1" x14ac:dyDescent="0.2">
      <c r="A78" s="152"/>
      <c r="B78" s="83"/>
      <c r="C78" s="136" t="s">
        <v>26</v>
      </c>
      <c r="D78" s="94" t="s">
        <v>58</v>
      </c>
      <c r="E78" s="95"/>
      <c r="F78" s="5">
        <v>1</v>
      </c>
      <c r="G78" s="52"/>
      <c r="H78" s="53"/>
      <c r="I78" s="53"/>
      <c r="J78" s="48"/>
      <c r="K78" s="49"/>
      <c r="L78" s="57"/>
    </row>
    <row r="79" spans="1:12" ht="12.6" customHeight="1" x14ac:dyDescent="0.2">
      <c r="A79" s="152"/>
      <c r="B79" s="83"/>
      <c r="C79" s="144"/>
      <c r="D79" s="68" t="s">
        <v>59</v>
      </c>
      <c r="E79" s="69"/>
      <c r="F79" s="8">
        <v>0</v>
      </c>
      <c r="G79" s="52"/>
      <c r="H79" s="53"/>
      <c r="I79" s="53"/>
      <c r="J79" s="48"/>
      <c r="K79" s="49"/>
      <c r="L79" s="57"/>
    </row>
    <row r="80" spans="1:12" ht="12.6" customHeight="1" x14ac:dyDescent="0.2">
      <c r="A80" s="152"/>
      <c r="B80" s="83"/>
      <c r="C80" s="136" t="s">
        <v>27</v>
      </c>
      <c r="D80" s="94" t="s">
        <v>60</v>
      </c>
      <c r="E80" s="95"/>
      <c r="F80" s="5">
        <v>1</v>
      </c>
      <c r="G80" s="52"/>
      <c r="H80" s="53"/>
      <c r="I80" s="53"/>
      <c r="J80" s="48"/>
      <c r="K80" s="49"/>
      <c r="L80" s="57"/>
    </row>
    <row r="81" spans="1:12" ht="12.6" customHeight="1" x14ac:dyDescent="0.2">
      <c r="A81" s="152"/>
      <c r="B81" s="83"/>
      <c r="C81" s="137"/>
      <c r="D81" s="68" t="s">
        <v>61</v>
      </c>
      <c r="E81" s="69"/>
      <c r="F81" s="8">
        <v>0</v>
      </c>
      <c r="G81" s="52"/>
      <c r="H81" s="53"/>
      <c r="I81" s="53"/>
      <c r="J81" s="48"/>
      <c r="K81" s="49"/>
      <c r="L81" s="57"/>
    </row>
    <row r="82" spans="1:12" ht="12.6" customHeight="1" x14ac:dyDescent="0.2">
      <c r="A82" s="152"/>
      <c r="B82" s="83"/>
      <c r="C82" s="136" t="s">
        <v>28</v>
      </c>
      <c r="D82" s="94" t="s">
        <v>62</v>
      </c>
      <c r="E82" s="95"/>
      <c r="F82" s="5">
        <v>1</v>
      </c>
      <c r="G82" s="52"/>
      <c r="H82" s="53"/>
      <c r="I82" s="53"/>
      <c r="J82" s="48"/>
      <c r="K82" s="49"/>
      <c r="L82" s="57"/>
    </row>
    <row r="83" spans="1:12" ht="12.6" customHeight="1" x14ac:dyDescent="0.2">
      <c r="A83" s="152"/>
      <c r="B83" s="83"/>
      <c r="C83" s="137"/>
      <c r="D83" s="68" t="s">
        <v>63</v>
      </c>
      <c r="E83" s="69"/>
      <c r="F83" s="8">
        <v>0</v>
      </c>
      <c r="G83" s="52"/>
      <c r="H83" s="53"/>
      <c r="I83" s="53"/>
      <c r="J83" s="48"/>
      <c r="K83" s="49"/>
      <c r="L83" s="57"/>
    </row>
    <row r="84" spans="1:12" ht="12.6" customHeight="1" x14ac:dyDescent="0.2">
      <c r="A84" s="152"/>
      <c r="B84" s="83"/>
      <c r="C84" s="136" t="s">
        <v>86</v>
      </c>
      <c r="D84" s="94" t="s">
        <v>64</v>
      </c>
      <c r="E84" s="95"/>
      <c r="F84" s="5">
        <v>1</v>
      </c>
      <c r="G84" s="52"/>
      <c r="H84" s="53"/>
      <c r="I84" s="53"/>
      <c r="J84" s="48"/>
      <c r="K84" s="49"/>
      <c r="L84" s="57"/>
    </row>
    <row r="85" spans="1:12" ht="12.6" customHeight="1" x14ac:dyDescent="0.2">
      <c r="A85" s="152"/>
      <c r="B85" s="83"/>
      <c r="C85" s="137"/>
      <c r="D85" s="68" t="s">
        <v>65</v>
      </c>
      <c r="E85" s="69"/>
      <c r="F85" s="8">
        <v>0</v>
      </c>
      <c r="G85" s="52"/>
      <c r="H85" s="53"/>
      <c r="I85" s="53"/>
      <c r="J85" s="70"/>
      <c r="K85" s="71"/>
      <c r="L85" s="57"/>
    </row>
    <row r="86" spans="1:12" ht="12.6" customHeight="1" x14ac:dyDescent="0.2">
      <c r="A86" s="152"/>
      <c r="B86" s="83"/>
      <c r="C86" s="136" t="s">
        <v>120</v>
      </c>
      <c r="D86" s="94" t="s">
        <v>62</v>
      </c>
      <c r="E86" s="95"/>
      <c r="F86" s="5">
        <v>1</v>
      </c>
      <c r="G86" s="52"/>
      <c r="H86" s="53"/>
      <c r="I86" s="53"/>
      <c r="J86" s="72"/>
      <c r="K86" s="73"/>
      <c r="L86" s="57"/>
    </row>
    <row r="87" spans="1:12" ht="12.6" customHeight="1" x14ac:dyDescent="0.2">
      <c r="A87" s="152"/>
      <c r="B87" s="83"/>
      <c r="C87" s="137"/>
      <c r="D87" s="68" t="s">
        <v>63</v>
      </c>
      <c r="E87" s="69"/>
      <c r="F87" s="8">
        <v>0</v>
      </c>
      <c r="G87" s="54"/>
      <c r="H87" s="55"/>
      <c r="I87" s="55"/>
      <c r="J87" s="74"/>
      <c r="K87" s="75"/>
      <c r="L87" s="58"/>
    </row>
    <row r="88" spans="1:12" ht="12.6" customHeight="1" x14ac:dyDescent="0.2">
      <c r="A88" s="152"/>
      <c r="B88" s="84"/>
      <c r="C88" s="156" t="s">
        <v>10</v>
      </c>
      <c r="D88" s="157"/>
      <c r="E88" s="158"/>
      <c r="F88" s="27">
        <v>3</v>
      </c>
      <c r="G88" s="167">
        <f>G72</f>
        <v>0</v>
      </c>
      <c r="H88" s="168"/>
      <c r="I88" s="168"/>
      <c r="J88" s="168"/>
      <c r="K88" s="169"/>
      <c r="L88" s="28"/>
    </row>
    <row r="89" spans="1:12" ht="12.6" customHeight="1" thickBot="1" x14ac:dyDescent="0.25">
      <c r="A89" s="153"/>
      <c r="B89" s="130" t="s">
        <v>1</v>
      </c>
      <c r="C89" s="131"/>
      <c r="D89" s="131"/>
      <c r="E89" s="132"/>
      <c r="F89" s="29">
        <f>F41+F65+F71+F88</f>
        <v>40</v>
      </c>
      <c r="G89" s="133">
        <f>G41+G65+G71+G88</f>
        <v>0</v>
      </c>
      <c r="H89" s="134"/>
      <c r="I89" s="134"/>
      <c r="J89" s="134"/>
      <c r="K89" s="135"/>
      <c r="L89" s="30"/>
    </row>
    <row r="90" spans="1:12" ht="30" customHeight="1" x14ac:dyDescent="0.2">
      <c r="B90" s="31" t="s">
        <v>124</v>
      </c>
    </row>
    <row r="91" spans="1:12" x14ac:dyDescent="0.2">
      <c r="A91" s="4"/>
    </row>
    <row r="92" spans="1:12" ht="22.8" customHeight="1" x14ac:dyDescent="0.2">
      <c r="A92" s="4"/>
      <c r="B92" s="32" t="s">
        <v>100</v>
      </c>
    </row>
    <row r="93" spans="1:12" ht="7.2" customHeight="1" x14ac:dyDescent="0.2">
      <c r="A93" s="4"/>
      <c r="D93" s="33"/>
      <c r="E93" s="33"/>
      <c r="F93" s="33"/>
    </row>
    <row r="94" spans="1:12" s="2" customFormat="1" ht="33" customHeight="1" x14ac:dyDescent="0.2">
      <c r="A94" s="34"/>
      <c r="B94" s="35" t="s">
        <v>0</v>
      </c>
      <c r="C94" s="35" t="s">
        <v>3</v>
      </c>
      <c r="D94" s="59" t="s">
        <v>101</v>
      </c>
      <c r="E94" s="59"/>
      <c r="F94" s="59"/>
    </row>
    <row r="95" spans="1:12" ht="47.4" customHeight="1" x14ac:dyDescent="0.2">
      <c r="A95" s="4"/>
      <c r="B95" s="119" t="s">
        <v>8</v>
      </c>
      <c r="C95" s="121" t="s">
        <v>102</v>
      </c>
      <c r="D95" s="36" t="s">
        <v>103</v>
      </c>
      <c r="E95" s="60" t="s">
        <v>125</v>
      </c>
      <c r="F95" s="60"/>
    </row>
    <row r="96" spans="1:12" ht="23.4" customHeight="1" x14ac:dyDescent="0.2">
      <c r="A96" s="4"/>
      <c r="B96" s="120"/>
      <c r="C96" s="122"/>
      <c r="D96" s="62" t="s">
        <v>104</v>
      </c>
      <c r="E96" s="64" t="s">
        <v>126</v>
      </c>
      <c r="F96" s="65"/>
    </row>
    <row r="97" spans="1:6" ht="23.4" customHeight="1" x14ac:dyDescent="0.2">
      <c r="A97" s="4"/>
      <c r="B97" s="123" t="s">
        <v>105</v>
      </c>
      <c r="C97" s="125" t="s">
        <v>106</v>
      </c>
      <c r="D97" s="63"/>
      <c r="E97" s="66"/>
      <c r="F97" s="67"/>
    </row>
    <row r="98" spans="1:6" ht="47.4" customHeight="1" x14ac:dyDescent="0.2">
      <c r="A98" s="4"/>
      <c r="B98" s="124"/>
      <c r="C98" s="126"/>
      <c r="D98" s="36" t="s">
        <v>107</v>
      </c>
      <c r="E98" s="60" t="s">
        <v>127</v>
      </c>
      <c r="F98" s="60"/>
    </row>
    <row r="99" spans="1:6" s="4" customFormat="1" ht="17.399999999999999" customHeight="1" x14ac:dyDescent="0.2">
      <c r="B99" s="37"/>
      <c r="C99" s="38"/>
      <c r="D99" s="39"/>
      <c r="E99" s="39"/>
      <c r="F99" s="39"/>
    </row>
    <row r="100" spans="1:6" s="4" customFormat="1" ht="34.200000000000003" customHeight="1" x14ac:dyDescent="0.2">
      <c r="B100" s="35" t="s">
        <v>0</v>
      </c>
      <c r="C100" s="35" t="s">
        <v>3</v>
      </c>
      <c r="D100" s="59" t="s">
        <v>101</v>
      </c>
      <c r="E100" s="59"/>
      <c r="F100" s="59"/>
    </row>
    <row r="101" spans="1:6" s="4" customFormat="1" ht="52.8" customHeight="1" x14ac:dyDescent="0.2">
      <c r="B101" s="40" t="s">
        <v>8</v>
      </c>
      <c r="C101" s="41" t="s">
        <v>108</v>
      </c>
      <c r="D101" s="60" t="s">
        <v>117</v>
      </c>
      <c r="E101" s="60" t="s">
        <v>128</v>
      </c>
      <c r="F101" s="60"/>
    </row>
    <row r="102" spans="1:6" s="4" customFormat="1" ht="52.8" customHeight="1" x14ac:dyDescent="0.2">
      <c r="B102" s="42" t="s">
        <v>109</v>
      </c>
      <c r="C102" s="43" t="s">
        <v>110</v>
      </c>
      <c r="D102" s="60"/>
      <c r="E102" s="60"/>
      <c r="F102" s="60"/>
    </row>
    <row r="103" spans="1:6" s="4" customFormat="1" ht="17.399999999999999" customHeight="1" x14ac:dyDescent="0.2">
      <c r="B103" s="37"/>
      <c r="C103" s="38"/>
      <c r="D103" s="39"/>
      <c r="E103" s="39"/>
      <c r="F103" s="39"/>
    </row>
    <row r="104" spans="1:6" s="4" customFormat="1" ht="33.6" customHeight="1" x14ac:dyDescent="0.2">
      <c r="B104" s="35" t="s">
        <v>0</v>
      </c>
      <c r="C104" s="35" t="s">
        <v>3</v>
      </c>
      <c r="D104" s="61" t="s">
        <v>111</v>
      </c>
      <c r="E104" s="61"/>
      <c r="F104" s="61"/>
    </row>
    <row r="105" spans="1:6" ht="66" customHeight="1" x14ac:dyDescent="0.2">
      <c r="A105" s="4"/>
      <c r="B105" s="40" t="s">
        <v>8</v>
      </c>
      <c r="C105" s="41" t="s">
        <v>112</v>
      </c>
      <c r="D105" s="62" t="s">
        <v>116</v>
      </c>
      <c r="E105" s="64" t="s">
        <v>129</v>
      </c>
      <c r="F105" s="65"/>
    </row>
    <row r="106" spans="1:6" ht="66" customHeight="1" x14ac:dyDescent="0.2">
      <c r="A106" s="4"/>
      <c r="B106" s="42" t="s">
        <v>109</v>
      </c>
      <c r="C106" s="43" t="s">
        <v>113</v>
      </c>
      <c r="D106" s="63"/>
      <c r="E106" s="66"/>
      <c r="F106" s="67"/>
    </row>
    <row r="107" spans="1:6" s="4" customFormat="1" ht="17.399999999999999" customHeight="1" x14ac:dyDescent="0.2">
      <c r="B107" s="37"/>
      <c r="C107" s="38"/>
      <c r="D107" s="39"/>
      <c r="E107" s="39"/>
      <c r="F107" s="39"/>
    </row>
    <row r="108" spans="1:6" s="4" customFormat="1" ht="33.6" customHeight="1" x14ac:dyDescent="0.2">
      <c r="B108" s="35" t="s">
        <v>0</v>
      </c>
      <c r="C108" s="35" t="s">
        <v>3</v>
      </c>
      <c r="D108" s="61" t="s">
        <v>115</v>
      </c>
      <c r="E108" s="61"/>
      <c r="F108" s="61"/>
    </row>
    <row r="109" spans="1:6" ht="66" customHeight="1" x14ac:dyDescent="0.2">
      <c r="A109" s="4"/>
      <c r="B109" s="44" t="s">
        <v>8</v>
      </c>
      <c r="C109" s="45" t="s">
        <v>96</v>
      </c>
      <c r="D109" s="36" t="s">
        <v>114</v>
      </c>
      <c r="E109" s="60" t="s">
        <v>125</v>
      </c>
      <c r="F109" s="60"/>
    </row>
  </sheetData>
  <sheetProtection algorithmName="SHA-512" hashValue="/5goK/PaaLH2/cJrEY4LbdjRtWTVmCWNpKPDTnXwRIt/LS+sA6JwnmHB6/xYY9fpPuAfOer4ZYV+YYQSwSf+Lg==" saltValue="XtYSSq/hN9jdYNFcJOr7aA==" spinCount="100000" sheet="1" objects="1" scenarios="1"/>
  <mergeCells count="186">
    <mergeCell ref="L60:L62"/>
    <mergeCell ref="G24:K26"/>
    <mergeCell ref="L24:L26"/>
    <mergeCell ref="D25:E25"/>
    <mergeCell ref="D26:E26"/>
    <mergeCell ref="C27:C28"/>
    <mergeCell ref="D27:E27"/>
    <mergeCell ref="G27:K28"/>
    <mergeCell ref="L27:L28"/>
    <mergeCell ref="D28:E28"/>
    <mergeCell ref="L46:L52"/>
    <mergeCell ref="D50:E50"/>
    <mergeCell ref="D40:E40"/>
    <mergeCell ref="D57:E57"/>
    <mergeCell ref="G57:K59"/>
    <mergeCell ref="L38:L40"/>
    <mergeCell ref="D39:E39"/>
    <mergeCell ref="C24:C26"/>
    <mergeCell ref="C35:C37"/>
    <mergeCell ref="D35:E35"/>
    <mergeCell ref="G35:K37"/>
    <mergeCell ref="L35:L37"/>
    <mergeCell ref="D36:E36"/>
    <mergeCell ref="D37:E37"/>
    <mergeCell ref="D69:E69"/>
    <mergeCell ref="D70:E70"/>
    <mergeCell ref="C71:E71"/>
    <mergeCell ref="G71:K71"/>
    <mergeCell ref="C65:E65"/>
    <mergeCell ref="G65:K65"/>
    <mergeCell ref="D64:E64"/>
    <mergeCell ref="C60:C62"/>
    <mergeCell ref="G60:K62"/>
    <mergeCell ref="A9:B9"/>
    <mergeCell ref="C9:L9"/>
    <mergeCell ref="C88:E88"/>
    <mergeCell ref="G88:K88"/>
    <mergeCell ref="C73:C75"/>
    <mergeCell ref="L66:L70"/>
    <mergeCell ref="D67:E67"/>
    <mergeCell ref="D68:E68"/>
    <mergeCell ref="L22:L23"/>
    <mergeCell ref="D23:E23"/>
    <mergeCell ref="G66:K70"/>
    <mergeCell ref="D60:E60"/>
    <mergeCell ref="D61:E61"/>
    <mergeCell ref="D62:E62"/>
    <mergeCell ref="C63:C64"/>
    <mergeCell ref="D63:E63"/>
    <mergeCell ref="G63:K64"/>
    <mergeCell ref="L63:L64"/>
    <mergeCell ref="D73:E73"/>
    <mergeCell ref="L57:L59"/>
    <mergeCell ref="D58:E58"/>
    <mergeCell ref="G38:K40"/>
    <mergeCell ref="C22:C23"/>
    <mergeCell ref="D22:E22"/>
    <mergeCell ref="C78:C79"/>
    <mergeCell ref="D78:E78"/>
    <mergeCell ref="D79:E79"/>
    <mergeCell ref="C84:C85"/>
    <mergeCell ref="D84:E84"/>
    <mergeCell ref="C76:C77"/>
    <mergeCell ref="D76:E76"/>
    <mergeCell ref="D85:E85"/>
    <mergeCell ref="C86:C87"/>
    <mergeCell ref="D86:E86"/>
    <mergeCell ref="D87:E87"/>
    <mergeCell ref="L53:L56"/>
    <mergeCell ref="D54:E54"/>
    <mergeCell ref="F54:F55"/>
    <mergeCell ref="D55:E55"/>
    <mergeCell ref="D56:E56"/>
    <mergeCell ref="L42:L45"/>
    <mergeCell ref="G41:K41"/>
    <mergeCell ref="G42:K45"/>
    <mergeCell ref="D52:E52"/>
    <mergeCell ref="J53:J56"/>
    <mergeCell ref="D10:E10"/>
    <mergeCell ref="G10:K10"/>
    <mergeCell ref="G11:K17"/>
    <mergeCell ref="L11:L17"/>
    <mergeCell ref="F19:F20"/>
    <mergeCell ref="I18:I21"/>
    <mergeCell ref="J18:J21"/>
    <mergeCell ref="A11:A89"/>
    <mergeCell ref="D12:E12"/>
    <mergeCell ref="D13:E13"/>
    <mergeCell ref="D14:E14"/>
    <mergeCell ref="D48:E48"/>
    <mergeCell ref="D49:E49"/>
    <mergeCell ref="B11:B41"/>
    <mergeCell ref="C11:C17"/>
    <mergeCell ref="D11:E11"/>
    <mergeCell ref="D19:E19"/>
    <mergeCell ref="D20:E20"/>
    <mergeCell ref="D21:E21"/>
    <mergeCell ref="C41:E41"/>
    <mergeCell ref="C38:C40"/>
    <mergeCell ref="D38:E38"/>
    <mergeCell ref="B66:B71"/>
    <mergeCell ref="C66:C70"/>
    <mergeCell ref="D15:E15"/>
    <mergeCell ref="D16:E16"/>
    <mergeCell ref="D17:E17"/>
    <mergeCell ref="C18:C21"/>
    <mergeCell ref="D18:E18"/>
    <mergeCell ref="D66:E66"/>
    <mergeCell ref="D74:E74"/>
    <mergeCell ref="D75:E75"/>
    <mergeCell ref="D24:E24"/>
    <mergeCell ref="C42:C45"/>
    <mergeCell ref="D42:E42"/>
    <mergeCell ref="D59:E59"/>
    <mergeCell ref="C57:C59"/>
    <mergeCell ref="C29:C31"/>
    <mergeCell ref="D29:E29"/>
    <mergeCell ref="C53:C56"/>
    <mergeCell ref="D53:E53"/>
    <mergeCell ref="D47:E47"/>
    <mergeCell ref="D43:E43"/>
    <mergeCell ref="D44:E44"/>
    <mergeCell ref="D45:E45"/>
    <mergeCell ref="D51:E51"/>
    <mergeCell ref="C46:C52"/>
    <mergeCell ref="D46:E46"/>
    <mergeCell ref="G22:K23"/>
    <mergeCell ref="G18:G21"/>
    <mergeCell ref="B95:B96"/>
    <mergeCell ref="C95:C96"/>
    <mergeCell ref="E95:F95"/>
    <mergeCell ref="D96:D97"/>
    <mergeCell ref="E96:F97"/>
    <mergeCell ref="B97:B98"/>
    <mergeCell ref="C97:C98"/>
    <mergeCell ref="E98:F98"/>
    <mergeCell ref="B42:B65"/>
    <mergeCell ref="G53:G56"/>
    <mergeCell ref="I53:I56"/>
    <mergeCell ref="G46:K52"/>
    <mergeCell ref="G29:K31"/>
    <mergeCell ref="H53:H56"/>
    <mergeCell ref="K53:K56"/>
    <mergeCell ref="B89:E89"/>
    <mergeCell ref="G89:K89"/>
    <mergeCell ref="C80:C81"/>
    <mergeCell ref="D80:E80"/>
    <mergeCell ref="D81:E81"/>
    <mergeCell ref="C82:C83"/>
    <mergeCell ref="D82:E82"/>
    <mergeCell ref="D108:F108"/>
    <mergeCell ref="E109:F109"/>
    <mergeCell ref="D94:F94"/>
    <mergeCell ref="F1:L1"/>
    <mergeCell ref="A2:L2"/>
    <mergeCell ref="F3:L3"/>
    <mergeCell ref="F4:L4"/>
    <mergeCell ref="F5:L5"/>
    <mergeCell ref="B72:B88"/>
    <mergeCell ref="C72:E72"/>
    <mergeCell ref="A8:B8"/>
    <mergeCell ref="C8:L8"/>
    <mergeCell ref="C32:C34"/>
    <mergeCell ref="D32:E32"/>
    <mergeCell ref="G32:K34"/>
    <mergeCell ref="L32:L34"/>
    <mergeCell ref="D33:E33"/>
    <mergeCell ref="D34:E34"/>
    <mergeCell ref="L29:L31"/>
    <mergeCell ref="D30:E30"/>
    <mergeCell ref="D31:E31"/>
    <mergeCell ref="H18:H21"/>
    <mergeCell ref="K18:K21"/>
    <mergeCell ref="L18:L21"/>
    <mergeCell ref="J72:K84"/>
    <mergeCell ref="G72:I87"/>
    <mergeCell ref="L72:L87"/>
    <mergeCell ref="D100:F100"/>
    <mergeCell ref="D101:D102"/>
    <mergeCell ref="E101:F102"/>
    <mergeCell ref="D104:F104"/>
    <mergeCell ref="D105:D106"/>
    <mergeCell ref="E105:F106"/>
    <mergeCell ref="D83:E83"/>
    <mergeCell ref="D77:E77"/>
    <mergeCell ref="J85:K8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特別簡易型（舗装）</vt:lpstr>
      <vt:lpstr>'特別簡易型（舗装）'!Print_Area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山路　和磨</cp:lastModifiedBy>
  <cp:lastPrinted>2022-05-09T07:27:52Z</cp:lastPrinted>
  <dcterms:created xsi:type="dcterms:W3CDTF">2008-04-16T05:41:55Z</dcterms:created>
  <dcterms:modified xsi:type="dcterms:W3CDTF">2025-03-05T07:19:26Z</dcterms:modified>
</cp:coreProperties>
</file>