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議決案件・JV工事\01．議決案件\2025年度\2025.06.20_（港湾河川課）【総合評価・2JV】河川改修工事（谷地川・手城川流域・７－２）\01_公告\"/>
    </mc:Choice>
  </mc:AlternateContent>
  <bookViews>
    <workbookView xWindow="-12" yWindow="12" windowWidth="10356" windowHeight="8736"/>
  </bookViews>
  <sheets>
    <sheet name="特別簡易型（土木一式）" sheetId="29" r:id="rId1"/>
  </sheets>
  <definedNames>
    <definedName name="_xlnm.Print_Area" localSheetId="0">'特別簡易型（土木一式）'!$A$1:$L$91</definedName>
  </definedNames>
  <calcPr calcId="162913"/>
</workbook>
</file>

<file path=xl/calcChain.xml><?xml version="1.0" encoding="utf-8"?>
<calcChain xmlns="http://schemas.openxmlformats.org/spreadsheetml/2006/main">
  <c r="G56" i="29" l="1"/>
  <c r="G37" i="29" l="1"/>
  <c r="G20" i="29"/>
  <c r="G72" i="29" l="1"/>
  <c r="G55" i="29"/>
  <c r="G49" i="29"/>
  <c r="G26" i="29"/>
  <c r="G73" i="29" l="1"/>
  <c r="F73" i="29"/>
</calcChain>
</file>

<file path=xl/comments1.xml><?xml version="1.0" encoding="utf-8"?>
<comments xmlns="http://schemas.openxmlformats.org/spreadsheetml/2006/main">
  <authors>
    <author>石田　翔兵</author>
  </authors>
  <commentList>
    <comment ref="G2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 xml:space="preserve">※１　専任補助者を配置する場合は、専任補助者の点数を記入すること。
</t>
        </r>
      </text>
    </comment>
  </commentList>
</comments>
</file>

<file path=xl/sharedStrings.xml><?xml version="1.0" encoding="utf-8"?>
<sst xmlns="http://schemas.openxmlformats.org/spreadsheetml/2006/main" count="141" uniqueCount="113">
  <si>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</si>
  <si>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</si>
  <si>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</si>
  <si>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</si>
  <si>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</si>
  <si>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</si>
  <si>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</si>
  <si>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</si>
  <si>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</si>
  <si>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</si>
  <si>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</si>
  <si>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</si>
  <si>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</si>
  <si>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</si>
  <si>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</si>
  <si>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</si>
  <si>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</si>
  <si>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</si>
  <si>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</si>
  <si>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</si>
  <si>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</si>
  <si>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</si>
  <si>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</si>
  <si>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</si>
  <si>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</si>
  <si>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</si>
  <si>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</si>
  <si>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85点以上</t>
    <phoneticPr fontId="2"/>
  </si>
  <si>
    <t>(2)過去10か年度の同一工種の工事成績評定点3件の平均点</t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</si>
  <si>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</si>
  <si>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</si>
  <si>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</si>
  <si>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</si>
  <si>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</si>
  <si>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</si>
  <si>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※上記の実績が過去3か年度で2回以上ある場合は1点を加算する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5" eb="18">
      <t>カイイジョウ</t>
    </rPh>
    <rPh sb="20" eb="22">
      <t>バアイ</t>
    </rPh>
    <rPh sb="24" eb="25">
      <t>テン</t>
    </rPh>
    <rPh sb="26" eb="28">
      <t>カサン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</si>
  <si>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</si>
  <si>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</si>
  <si>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</si>
  <si>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</si>
  <si>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</si>
  <si>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</si>
  <si>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</si>
  <si>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</si>
  <si>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</si>
  <si>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</si>
  <si>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</si>
  <si>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</si>
  <si>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</si>
  <si>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85点以上</t>
    <rPh sb="2" eb="3">
      <t>テン</t>
    </rPh>
    <rPh sb="3" eb="5">
      <t>イジョウ</t>
    </rPh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</si>
  <si>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</si>
  <si>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</si>
  <si>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10.0～0</t>
    <phoneticPr fontId="2"/>
  </si>
  <si>
    <t>6.0～0.0</t>
    <phoneticPr fontId="2"/>
  </si>
  <si>
    <t>65点以上85点未満</t>
    <phoneticPr fontId="2"/>
  </si>
  <si>
    <t>65点未満</t>
    <phoneticPr fontId="2"/>
  </si>
  <si>
    <t>65点以上85点未満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</si>
  <si>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</si>
  <si>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</si>
  <si>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</si>
  <si>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</si>
  <si>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同種・同規模以上の工事の施工実績なし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</si>
  <si>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</si>
  <si>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</si>
  <si>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</si>
  <si>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(6)建設業労働災害防止協会への加入の有無</t>
    <phoneticPr fontId="2"/>
  </si>
  <si>
    <t>加入している</t>
    <phoneticPr fontId="2"/>
  </si>
  <si>
    <t>加入していない</t>
    <phoneticPr fontId="2"/>
  </si>
  <si>
    <t>工事場所</t>
    <rPh sb="0" eb="2">
      <t>コウジ</t>
    </rPh>
    <rPh sb="2" eb="4">
      <t>バショ</t>
    </rPh>
    <phoneticPr fontId="2"/>
  </si>
  <si>
    <t>年　　　月　　　日</t>
    <rPh sb="0" eb="5">
      <t>ヘイセイ</t>
    </rPh>
    <rPh sb="8" eb="9">
      <t>ニチ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</si>
  <si>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</si>
  <si>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</si>
  <si>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</si>
  <si>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</si>
  <si>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　（10.0×（平均点（小数第2位四捨五入）-65）／20）（小数第2位四捨五入）</t>
    <rPh sb="31" eb="33">
      <t>ショウスウ</t>
    </rPh>
    <rPh sb="33" eb="34">
      <t>ダイ</t>
    </rPh>
    <rPh sb="35" eb="36">
      <t>イ</t>
    </rPh>
    <rPh sb="36" eb="40">
      <t>シシャゴニュウ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</si>
  <si>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</si>
  <si>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</si>
  <si>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</si>
  <si>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</si>
  <si>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</si>
  <si>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</si>
  <si>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</si>
  <si>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</si>
  <si>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</si>
  <si>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</si>
  <si>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</si>
  <si>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</si>
  <si>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</si>
  <si>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</si>
  <si>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(5)過去3か年度における同一工種での福山市建設工事優良成績者表彰実績</t>
    <phoneticPr fontId="2"/>
  </si>
  <si>
    <t>過去10か年度</t>
    <rPh sb="0" eb="2">
      <t>カコ</t>
    </rPh>
    <rPh sb="5" eb="7">
      <t>ネンド</t>
    </rPh>
    <phoneticPr fontId="2"/>
  </si>
  <si>
    <t>過去3か年度</t>
    <rPh sb="0" eb="2">
      <t>カコ</t>
    </rPh>
    <rPh sb="4" eb="6">
      <t>ネンド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</si>
  <si>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</si>
  <si>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</si>
  <si>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</si>
  <si>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</si>
  <si>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</si>
  <si>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</si>
  <si>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</si>
  <si>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</si>
  <si>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共同企業体名称</t>
    <rPh sb="0" eb="7">
      <t>キョウドウキギョウタイメイショウ</t>
    </rPh>
    <phoneticPr fontId="2"/>
  </si>
  <si>
    <t xml:space="preserve">  　　　　 （代表構成員欄）</t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</si>
  <si>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2"/>
  </si>
  <si>
    <t>○○○･○○○</t>
    <phoneticPr fontId="2"/>
  </si>
  <si>
    <t>河川改修工事（谷地川・手城川流域・７－２）共同企業体</t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</si>
  <si>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</si>
  <si>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※１　専任補助者を配置する場合は、専任補助者の点数を記入すること。</t>
    <rPh sb="23" eb="25">
      <t>テンスウ</t>
    </rPh>
    <rPh sb="26" eb="28">
      <t>キニュウ</t>
    </rPh>
    <phoneticPr fontId="2"/>
  </si>
  <si>
    <t>※２　自己採点にあたっては、「公告」、「自己採点マニュアル」、「自己採点表の入力例」を十分確認すること。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</si>
  <si>
    <t>2020年4月1日～2025年3月31日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</si>
  <si>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</si>
  <si>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2010年4月1日～2015年3月31日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</si>
  <si>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</si>
  <si>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2022年4月1日～2025年3月31日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</si>
</sst>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7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176" fontId="25" fillId="0" borderId="75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6" borderId="24" xfId="42" applyFont="1" applyFill="1" applyBorder="1" applyAlignment="1">
      <alignment horizontal="center" vertical="center"/>
    </xf>
    <xf numFmtId="0" fontId="27" fillId="26" borderId="31" xfId="42" applyFont="1" applyFill="1" applyBorder="1" applyAlignment="1">
      <alignment horizontal="center" vertical="center"/>
    </xf>
    <xf numFmtId="0" fontId="27" fillId="26" borderId="33" xfId="42" applyFont="1" applyFill="1" applyBorder="1" applyAlignment="1">
      <alignment horizontal="center" vertical="center" wrapText="1"/>
    </xf>
    <xf numFmtId="176" fontId="27" fillId="26" borderId="18" xfId="42" applyNumberFormat="1" applyFont="1" applyFill="1" applyBorder="1" applyAlignment="1">
      <alignment horizontal="center" vertical="center" wrapText="1"/>
    </xf>
    <xf numFmtId="0" fontId="27" fillId="26" borderId="70" xfId="42" applyFont="1" applyFill="1" applyBorder="1" applyAlignment="1">
      <alignment horizontal="center" vertical="center" wrapText="1"/>
    </xf>
    <xf numFmtId="176" fontId="27" fillId="26" borderId="17" xfId="42" applyNumberFormat="1" applyFont="1" applyFill="1" applyBorder="1" applyAlignment="1">
      <alignment horizontal="center" vertical="center" wrapText="1"/>
    </xf>
    <xf numFmtId="0" fontId="27" fillId="26" borderId="71" xfId="42" applyFont="1" applyFill="1" applyBorder="1" applyAlignment="1">
      <alignment horizontal="center" vertical="center" wrapText="1"/>
    </xf>
    <xf numFmtId="176" fontId="27" fillId="26" borderId="25" xfId="42" applyNumberFormat="1" applyFont="1" applyFill="1" applyBorder="1" applyAlignment="1">
      <alignment horizontal="center" vertical="center" wrapText="1"/>
    </xf>
    <xf numFmtId="0" fontId="27" fillId="26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6" borderId="10" xfId="42" applyFont="1" applyFill="1" applyBorder="1" applyAlignment="1">
      <alignment horizontal="center" vertical="center"/>
    </xf>
    <xf numFmtId="0" fontId="32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2" fillId="0" borderId="0" xfId="42" applyFont="1" applyBorder="1" applyAlignment="1">
      <alignment horizontal="center" vertical="center"/>
    </xf>
    <xf numFmtId="0" fontId="27" fillId="0" borderId="87" xfId="42" applyFont="1" applyBorder="1" applyAlignment="1">
      <alignment vertical="center" wrapText="1"/>
    </xf>
    <xf numFmtId="0" fontId="1" fillId="0" borderId="87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37" fillId="0" borderId="0" xfId="42" applyFont="1">
      <alignment vertical="center"/>
    </xf>
    <xf numFmtId="0" fontId="36" fillId="0" borderId="0" xfId="42" applyFont="1" applyAlignment="1">
      <alignment vertical="center"/>
    </xf>
    <xf numFmtId="0" fontId="33" fillId="0" borderId="0" xfId="42" applyFont="1" applyAlignment="1">
      <alignment vertical="center"/>
    </xf>
    <xf numFmtId="0" fontId="29" fillId="0" borderId="0" xfId="42" applyFont="1" applyBorder="1" applyAlignment="1">
      <alignment horizontal="center" vertical="center"/>
    </xf>
    <xf numFmtId="0" fontId="29" fillId="0" borderId="0" xfId="42" applyFont="1" applyBorder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27" fillId="26" borderId="31" xfId="42" applyFont="1" applyFill="1" applyBorder="1" applyAlignment="1">
      <alignment horizontal="center" vertical="center"/>
    </xf>
    <xf numFmtId="0" fontId="27" fillId="26" borderId="37" xfId="42" applyFont="1" applyFill="1" applyBorder="1" applyAlignment="1">
      <alignment horizontal="center" vertical="center"/>
    </xf>
    <xf numFmtId="0" fontId="25" fillId="26" borderId="38" xfId="42" applyFont="1" applyFill="1" applyBorder="1" applyAlignment="1">
      <alignment horizontal="center" vertical="center" wrapText="1"/>
    </xf>
    <xf numFmtId="0" fontId="25" fillId="26" borderId="32" xfId="42" applyFont="1" applyFill="1" applyBorder="1" applyAlignment="1">
      <alignment horizontal="center" vertical="center" wrapText="1"/>
    </xf>
    <xf numFmtId="0" fontId="25" fillId="26" borderId="39" xfId="42" applyFont="1" applyFill="1" applyBorder="1" applyAlignment="1">
      <alignment horizontal="center" vertical="center" wrapText="1"/>
    </xf>
    <xf numFmtId="0" fontId="27" fillId="0" borderId="40" xfId="42" applyFont="1" applyBorder="1" applyAlignment="1">
      <alignment horizontal="center" vertical="center" wrapText="1"/>
    </xf>
    <xf numFmtId="0" fontId="27" fillId="0" borderId="72" xfId="42" applyFont="1" applyBorder="1" applyAlignment="1">
      <alignment horizontal="center"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3" fillId="0" borderId="10" xfId="42" applyFont="1" applyBorder="1" applyAlignment="1">
      <alignment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6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176" fontId="39" fillId="0" borderId="56" xfId="42" applyNumberFormat="1" applyFont="1" applyBorder="1" applyAlignment="1">
      <alignment horizontal="center" vertical="center" textRotation="255" wrapText="1" shrinkToFit="1"/>
    </xf>
    <xf numFmtId="176" fontId="39" fillId="0" borderId="61" xfId="42" applyNumberFormat="1" applyFont="1" applyBorder="1" applyAlignment="1">
      <alignment horizontal="center" vertical="center" textRotation="255" wrapText="1" shrinkToFit="1"/>
    </xf>
    <xf numFmtId="176" fontId="39" fillId="0" borderId="66" xfId="42" applyNumberFormat="1" applyFont="1" applyBorder="1" applyAlignment="1">
      <alignment horizontal="center" vertical="center" textRotation="255" wrapText="1" shrinkToFit="1"/>
    </xf>
    <xf numFmtId="177" fontId="23" fillId="25" borderId="57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2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7" xfId="42" applyNumberFormat="1" applyFont="1" applyFill="1" applyBorder="1" applyAlignment="1" applyProtection="1">
      <alignment horizontal="center" vertical="center" shrinkToFit="1"/>
      <protection locked="0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177" fontId="23" fillId="25" borderId="56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1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0" fillId="24" borderId="76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7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32" fillId="0" borderId="30" xfId="42" applyFont="1" applyBorder="1" applyAlignment="1">
      <alignment horizontal="distributed" vertical="center" indent="1"/>
    </xf>
    <xf numFmtId="0" fontId="32" fillId="0" borderId="23" xfId="42" applyFont="1" applyBorder="1" applyAlignment="1">
      <alignment horizontal="distributed" vertical="center" indent="1"/>
    </xf>
    <xf numFmtId="0" fontId="4" fillId="25" borderId="21" xfId="42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12" xfId="42" applyFont="1" applyBorder="1" applyAlignment="1">
      <alignment horizontal="left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7" fillId="26" borderId="18" xfId="42" applyFont="1" applyFill="1" applyBorder="1" applyAlignment="1">
      <alignment horizontal="center" vertical="center" wrapText="1"/>
    </xf>
    <xf numFmtId="0" fontId="27" fillId="26" borderId="15" xfId="42" applyFont="1" applyFill="1" applyBorder="1" applyAlignment="1">
      <alignment horizontal="center" vertical="center" wrapText="1"/>
    </xf>
    <xf numFmtId="0" fontId="27" fillId="26" borderId="19" xfId="42" applyFont="1" applyFill="1" applyBorder="1" applyAlignment="1">
      <alignment horizontal="center" vertical="center" wrapText="1"/>
    </xf>
    <xf numFmtId="176" fontId="26" fillId="26" borderId="68" xfId="42" applyNumberFormat="1" applyFont="1" applyFill="1" applyBorder="1" applyAlignment="1">
      <alignment horizontal="center" vertical="center" shrinkToFit="1"/>
    </xf>
    <xf numFmtId="176" fontId="26" fillId="26" borderId="15" xfId="42" applyNumberFormat="1" applyFont="1" applyFill="1" applyBorder="1" applyAlignment="1">
      <alignment horizontal="center" vertical="center" shrinkToFit="1"/>
    </xf>
    <xf numFmtId="176" fontId="26" fillId="26" borderId="69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176" fontId="24" fillId="25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7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0" borderId="78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0" fontId="32" fillId="0" borderId="34" xfId="42" applyFont="1" applyBorder="1" applyAlignment="1">
      <alignment horizontal="distributed" vertical="center" indent="1"/>
    </xf>
    <xf numFmtId="0" fontId="32" fillId="0" borderId="27" xfId="42" applyFont="1" applyBorder="1" applyAlignment="1">
      <alignment horizontal="distributed" vertical="center" indent="1"/>
    </xf>
    <xf numFmtId="49" fontId="4" fillId="25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NumberFormat="1" applyFont="1" applyFill="1" applyBorder="1" applyAlignment="1" applyProtection="1">
      <alignment horizontal="left" vertical="center" indent="1" shrinkToFit="1"/>
      <protection locked="0"/>
    </xf>
    <xf numFmtId="176" fontId="24" fillId="26" borderId="68" xfId="42" applyNumberFormat="1" applyFont="1" applyFill="1" applyBorder="1" applyAlignment="1">
      <alignment horizontal="center" vertical="center" shrinkToFit="1"/>
    </xf>
    <xf numFmtId="176" fontId="24" fillId="26" borderId="15" xfId="42" applyNumberFormat="1" applyFont="1" applyFill="1" applyBorder="1" applyAlignment="1">
      <alignment horizontal="center" vertical="center" shrinkToFit="1"/>
    </xf>
    <xf numFmtId="176" fontId="24" fillId="26" borderId="69" xfId="42" applyNumberFormat="1" applyFont="1" applyFill="1" applyBorder="1" applyAlignment="1">
      <alignment horizontal="center" vertical="center" shrinkToFit="1"/>
    </xf>
    <xf numFmtId="0" fontId="27" fillId="26" borderId="25" xfId="42" applyFont="1" applyFill="1" applyBorder="1" applyAlignment="1">
      <alignment horizontal="center" vertical="center" wrapText="1"/>
    </xf>
    <xf numFmtId="0" fontId="27" fillId="26" borderId="27" xfId="42" applyFont="1" applyFill="1" applyBorder="1" applyAlignment="1">
      <alignment horizontal="center" vertical="center" wrapText="1"/>
    </xf>
    <xf numFmtId="0" fontId="27" fillId="26" borderId="35" xfId="42" applyFont="1" applyFill="1" applyBorder="1" applyAlignment="1">
      <alignment horizontal="center" vertical="center" wrapText="1"/>
    </xf>
    <xf numFmtId="176" fontId="24" fillId="26" borderId="73" xfId="42" applyNumberFormat="1" applyFont="1" applyFill="1" applyBorder="1" applyAlignment="1">
      <alignment horizontal="center" vertical="center" shrinkToFit="1"/>
    </xf>
    <xf numFmtId="176" fontId="24" fillId="26" borderId="27" xfId="42" applyNumberFormat="1" applyFont="1" applyFill="1" applyBorder="1" applyAlignment="1">
      <alignment horizontal="center" vertical="center" shrinkToFit="1"/>
    </xf>
    <xf numFmtId="176" fontId="24" fillId="26" borderId="74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0" fontId="27" fillId="0" borderId="83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3" xfId="42" applyFont="1" applyBorder="1" applyAlignment="1">
      <alignment horizontal="left" vertical="center" wrapText="1"/>
    </xf>
    <xf numFmtId="0" fontId="32" fillId="0" borderId="10" xfId="42" applyFont="1" applyBorder="1" applyAlignment="1">
      <alignment horizontal="center" vertical="center"/>
    </xf>
    <xf numFmtId="0" fontId="32" fillId="0" borderId="12" xfId="42" applyFont="1" applyBorder="1" applyAlignment="1">
      <alignment horizontal="center" vertical="center"/>
    </xf>
    <xf numFmtId="0" fontId="32" fillId="0" borderId="13" xfId="42" applyFont="1" applyBorder="1" applyAlignment="1">
      <alignment horizontal="center" vertical="center"/>
    </xf>
    <xf numFmtId="0" fontId="32" fillId="0" borderId="17" xfId="42" applyFont="1" applyBorder="1" applyAlignment="1">
      <alignment horizontal="center" vertical="center"/>
    </xf>
    <xf numFmtId="0" fontId="32" fillId="0" borderId="84" xfId="42" applyFont="1" applyBorder="1" applyAlignment="1">
      <alignment horizontal="center" vertical="center"/>
    </xf>
    <xf numFmtId="0" fontId="32" fillId="0" borderId="85" xfId="42" applyFont="1" applyBorder="1" applyAlignment="1">
      <alignment horizontal="center" vertical="center"/>
    </xf>
    <xf numFmtId="0" fontId="32" fillId="0" borderId="86" xfId="42" applyFont="1" applyBorder="1" applyAlignment="1">
      <alignment horizontal="center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0" fontId="27" fillId="26" borderId="10" xfId="42" applyFont="1" applyFill="1" applyBorder="1" applyAlignment="1">
      <alignment horizontal="left" vertical="center"/>
    </xf>
    <xf numFmtId="0" fontId="0" fillId="24" borderId="16" xfId="0" applyFont="1" applyFill="1" applyBorder="1" applyAlignment="1" applyProtection="1">
      <alignment horizontal="left" vertical="center" indent="1" shrinkToFit="1"/>
      <protection locked="0"/>
    </xf>
    <xf numFmtId="0" fontId="38" fillId="0" borderId="20" xfId="42" applyFont="1" applyFill="1" applyBorder="1" applyAlignment="1">
      <alignment horizontal="left" vertical="center" shrinkToFit="1"/>
    </xf>
    <xf numFmtId="0" fontId="27" fillId="26" borderId="10" xfId="42" applyFont="1" applyFill="1" applyBorder="1" applyAlignment="1">
      <alignment horizontal="left"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6</xdr:row>
      <xdr:rowOff>76200</xdr:rowOff>
    </xdr:from>
    <xdr:to>
      <xdr:col>11</xdr:col>
      <xdr:colOff>708660</xdr:colOff>
      <xdr:row>6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7</xdr:row>
      <xdr:rowOff>136712</xdr:rowOff>
    </xdr:from>
    <xdr:to>
      <xdr:col>4</xdr:col>
      <xdr:colOff>360829</xdr:colOff>
      <xdr:row>7</xdr:row>
      <xdr:rowOff>259977</xdr:rowOff>
    </xdr:to>
    <xdr:sp macro="" textlink="">
      <xdr:nvSpPr>
        <xdr:cNvPr id="3" name="正方形/長方形 2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1524000</xdr:colOff>
      <xdr:row>4</xdr:row>
      <xdr:rowOff>10885</xdr:rowOff>
    </xdr:from>
    <xdr:to>
      <xdr:col>3</xdr:col>
      <xdr:colOff>1592580</xdr:colOff>
      <xdr:row>7</xdr:row>
      <xdr:rowOff>4354</xdr:rowOff>
    </xdr:to>
    <xdr:sp macro="" textlink="">
      <xdr:nvSpPr>
        <xdr:cNvPr id="4" name="AutoShape 14"/>
        <xdr:cNvSpPr>
          <a:spLocks/>
        </xdr:cNvSpPr>
      </xdr:nvSpPr>
      <xdr:spPr bwMode="auto">
        <a:xfrm>
          <a:off x="4746171" y="1055914"/>
          <a:ext cx="68580" cy="777240"/>
        </a:xfrm>
        <a:prstGeom prst="leftBracket">
          <a:avLst>
            <a:gd name="adj" fmla="val 94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1"/>
  <sheetViews>
    <sheetView tabSelected="1" view="pageBreakPreview" topLeftCell="A4" zoomScale="70" zoomScaleNormal="100" zoomScaleSheetLayoutView="70" workbookViewId="0">
      <selection activeCell="Q30" sqref="Q30"/>
    </sheetView>
  </sheetViews>
  <sheetFormatPr defaultColWidth="9" defaultRowHeight="1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2" ht="20.399999999999999" customHeight="1" thickBot="1">
      <c r="F1" s="115" t="s">
        <v>69</v>
      </c>
      <c r="G1" s="115"/>
      <c r="H1" s="115"/>
      <c r="I1" s="115"/>
      <c r="J1" s="115"/>
      <c r="K1" s="115"/>
      <c r="L1" s="115"/>
    </row>
    <row r="2" spans="1:12" ht="20.399999999999999" customHeight="1" thickTop="1" thickBot="1">
      <c r="A2" s="116" t="s">
        <v>102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20.399999999999999" customHeight="1" thickTop="1">
      <c r="A3" s="43"/>
      <c r="B3" s="43"/>
      <c r="C3" s="43"/>
      <c r="D3" s="43"/>
      <c r="E3" s="15" t="s">
        <v>100</v>
      </c>
      <c r="F3" s="179" t="s">
        <v>103</v>
      </c>
      <c r="G3" s="119"/>
      <c r="H3" s="119"/>
      <c r="I3" s="119"/>
      <c r="J3" s="119"/>
      <c r="K3" s="119"/>
      <c r="L3" s="119"/>
    </row>
    <row r="4" spans="1:12" ht="15.6" customHeight="1">
      <c r="A4" s="43"/>
      <c r="B4" s="43"/>
      <c r="C4" s="43"/>
      <c r="D4" s="43"/>
      <c r="E4" s="44"/>
      <c r="F4" s="180" t="s">
        <v>104</v>
      </c>
      <c r="G4" s="180"/>
      <c r="H4" s="180"/>
      <c r="I4" s="180"/>
      <c r="J4" s="180"/>
      <c r="K4" s="180"/>
      <c r="L4" s="180"/>
    </row>
    <row r="5" spans="1:12" ht="20.399999999999999" customHeight="1">
      <c r="A5" s="2"/>
      <c r="B5" s="2"/>
      <c r="C5" s="2"/>
      <c r="D5" s="15"/>
      <c r="E5" s="15" t="s">
        <v>70</v>
      </c>
      <c r="F5" s="119"/>
      <c r="G5" s="119"/>
      <c r="H5" s="119"/>
      <c r="I5" s="119"/>
      <c r="J5" s="119"/>
      <c r="K5" s="119"/>
      <c r="L5" s="119"/>
    </row>
    <row r="6" spans="1:12" ht="20.399999999999999" customHeight="1">
      <c r="A6" s="2"/>
      <c r="B6" s="2"/>
      <c r="C6" s="2"/>
      <c r="D6" s="45" t="s">
        <v>101</v>
      </c>
      <c r="E6" s="15" t="s">
        <v>71</v>
      </c>
      <c r="F6" s="120"/>
      <c r="G6" s="120"/>
      <c r="H6" s="120"/>
      <c r="I6" s="120"/>
      <c r="J6" s="120"/>
      <c r="K6" s="120"/>
      <c r="L6" s="120"/>
    </row>
    <row r="7" spans="1:12" ht="20.399999999999999" customHeight="1">
      <c r="A7" s="2"/>
      <c r="B7" s="2"/>
      <c r="C7" s="2"/>
      <c r="D7" s="15"/>
      <c r="E7" s="15" t="s">
        <v>72</v>
      </c>
      <c r="F7" s="120"/>
      <c r="G7" s="120"/>
      <c r="H7" s="120"/>
      <c r="I7" s="120"/>
      <c r="J7" s="120"/>
      <c r="K7" s="120"/>
      <c r="L7" s="120"/>
    </row>
    <row r="8" spans="1:12" ht="20.399999999999999" customHeight="1">
      <c r="A8" s="2"/>
      <c r="B8" s="16" t="s">
        <v>105</v>
      </c>
      <c r="C8" s="2"/>
      <c r="D8" s="2"/>
      <c r="E8" s="2"/>
      <c r="F8" s="2"/>
      <c r="G8" s="2"/>
      <c r="H8" s="2"/>
      <c r="I8" s="2"/>
      <c r="J8" s="2"/>
      <c r="K8" s="2"/>
      <c r="L8" s="17" t="s">
        <v>73</v>
      </c>
    </row>
    <row r="9" spans="1:12" ht="13.9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6.95" customHeight="1" thickBot="1">
      <c r="A10" s="121" t="s">
        <v>2</v>
      </c>
      <c r="B10" s="122"/>
      <c r="C10" s="123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12" ht="16.95" customHeight="1" thickBot="1">
      <c r="A11" s="151" t="s">
        <v>68</v>
      </c>
      <c r="B11" s="152"/>
      <c r="C11" s="153"/>
      <c r="D11" s="154"/>
      <c r="E11" s="154"/>
      <c r="F11" s="154"/>
      <c r="G11" s="154"/>
      <c r="H11" s="154"/>
      <c r="I11" s="154"/>
      <c r="J11" s="154"/>
      <c r="K11" s="154"/>
      <c r="L11" s="155"/>
    </row>
    <row r="12" spans="1:12" s="2" customFormat="1" ht="24" customHeight="1">
      <c r="A12" s="3"/>
      <c r="B12" s="18" t="s">
        <v>0</v>
      </c>
      <c r="C12" s="18" t="s">
        <v>3</v>
      </c>
      <c r="D12" s="52" t="s">
        <v>4</v>
      </c>
      <c r="E12" s="53"/>
      <c r="F12" s="19" t="s">
        <v>5</v>
      </c>
      <c r="G12" s="54" t="s">
        <v>6</v>
      </c>
      <c r="H12" s="55"/>
      <c r="I12" s="55"/>
      <c r="J12" s="55"/>
      <c r="K12" s="56"/>
      <c r="L12" s="20" t="s">
        <v>7</v>
      </c>
    </row>
    <row r="13" spans="1:12" ht="16.2" customHeight="1">
      <c r="A13" s="57"/>
      <c r="B13" s="59" t="s">
        <v>8</v>
      </c>
      <c r="C13" s="62" t="s">
        <v>26</v>
      </c>
      <c r="D13" s="63" t="s">
        <v>58</v>
      </c>
      <c r="E13" s="64"/>
      <c r="F13" s="5">
        <v>6</v>
      </c>
      <c r="G13" s="65"/>
      <c r="H13" s="66"/>
      <c r="I13" s="66"/>
      <c r="J13" s="66"/>
      <c r="K13" s="67"/>
      <c r="L13" s="85"/>
    </row>
    <row r="14" spans="1:12" ht="16.2" customHeight="1">
      <c r="A14" s="57"/>
      <c r="B14" s="60"/>
      <c r="C14" s="62"/>
      <c r="D14" s="79" t="s">
        <v>59</v>
      </c>
      <c r="E14" s="80"/>
      <c r="F14" s="6">
        <v>5</v>
      </c>
      <c r="G14" s="68"/>
      <c r="H14" s="69"/>
      <c r="I14" s="69"/>
      <c r="J14" s="69"/>
      <c r="K14" s="70"/>
      <c r="L14" s="86"/>
    </row>
    <row r="15" spans="1:12" ht="16.2" customHeight="1">
      <c r="A15" s="57"/>
      <c r="B15" s="60"/>
      <c r="C15" s="62"/>
      <c r="D15" s="79" t="s">
        <v>60</v>
      </c>
      <c r="E15" s="80"/>
      <c r="F15" s="6">
        <v>4</v>
      </c>
      <c r="G15" s="68"/>
      <c r="H15" s="69"/>
      <c r="I15" s="69"/>
      <c r="J15" s="69"/>
      <c r="K15" s="70"/>
      <c r="L15" s="86"/>
    </row>
    <row r="16" spans="1:12" ht="16.2" customHeight="1">
      <c r="A16" s="57"/>
      <c r="B16" s="60"/>
      <c r="C16" s="62"/>
      <c r="D16" s="79" t="s">
        <v>62</v>
      </c>
      <c r="E16" s="80"/>
      <c r="F16" s="6">
        <v>4</v>
      </c>
      <c r="G16" s="68"/>
      <c r="H16" s="69"/>
      <c r="I16" s="69"/>
      <c r="J16" s="69"/>
      <c r="K16" s="70"/>
      <c r="L16" s="86"/>
    </row>
    <row r="17" spans="1:16" ht="16.2" customHeight="1">
      <c r="A17" s="57"/>
      <c r="B17" s="60"/>
      <c r="C17" s="62"/>
      <c r="D17" s="79" t="s">
        <v>63</v>
      </c>
      <c r="E17" s="80"/>
      <c r="F17" s="6">
        <v>3</v>
      </c>
      <c r="G17" s="68"/>
      <c r="H17" s="69"/>
      <c r="I17" s="69"/>
      <c r="J17" s="69"/>
      <c r="K17" s="70"/>
      <c r="L17" s="86"/>
      <c r="O17" s="4"/>
      <c r="P17" s="4"/>
    </row>
    <row r="18" spans="1:16" ht="16.2" customHeight="1">
      <c r="A18" s="57"/>
      <c r="B18" s="60"/>
      <c r="C18" s="62"/>
      <c r="D18" s="79" t="s">
        <v>64</v>
      </c>
      <c r="E18" s="80"/>
      <c r="F18" s="9">
        <v>2</v>
      </c>
      <c r="G18" s="68"/>
      <c r="H18" s="69"/>
      <c r="I18" s="69"/>
      <c r="J18" s="69"/>
      <c r="K18" s="70"/>
      <c r="L18" s="86"/>
      <c r="O18" s="4"/>
      <c r="P18" s="4"/>
    </row>
    <row r="19" spans="1:16" ht="16.2" customHeight="1">
      <c r="A19" s="57"/>
      <c r="B19" s="60"/>
      <c r="C19" s="62"/>
      <c r="D19" s="74" t="s">
        <v>61</v>
      </c>
      <c r="E19" s="75"/>
      <c r="F19" s="7">
        <v>0</v>
      </c>
      <c r="G19" s="71"/>
      <c r="H19" s="72"/>
      <c r="I19" s="72"/>
      <c r="J19" s="72"/>
      <c r="K19" s="73"/>
      <c r="L19" s="87"/>
    </row>
    <row r="20" spans="1:16" ht="16.2" customHeight="1">
      <c r="A20" s="57"/>
      <c r="B20" s="60"/>
      <c r="C20" s="62" t="s">
        <v>28</v>
      </c>
      <c r="D20" s="63" t="s">
        <v>27</v>
      </c>
      <c r="E20" s="64"/>
      <c r="F20" s="5">
        <v>10</v>
      </c>
      <c r="G20" s="76">
        <f>IF(ROUND(10*(ROUND(SUM(I20:K23)/3,1)-65)/20,1)&gt;=10,10,IF(ROUND(10*(ROUND(SUM(I20:K23)/3,1)-65)/20,1)&lt;=0,0,ROUND(ROUND(10*(ROUND(SUM(I20:K23)/3,1)-65)/20,10),1)))</f>
        <v>0</v>
      </c>
      <c r="H20" s="88" t="s">
        <v>48</v>
      </c>
      <c r="I20" s="103"/>
      <c r="J20" s="103"/>
      <c r="K20" s="91"/>
      <c r="L20" s="94"/>
    </row>
    <row r="21" spans="1:16" ht="16.2" customHeight="1">
      <c r="A21" s="57"/>
      <c r="B21" s="60"/>
      <c r="C21" s="62"/>
      <c r="D21" s="83" t="s">
        <v>54</v>
      </c>
      <c r="E21" s="84"/>
      <c r="F21" s="97" t="s">
        <v>52</v>
      </c>
      <c r="G21" s="77"/>
      <c r="H21" s="89"/>
      <c r="I21" s="104"/>
      <c r="J21" s="104"/>
      <c r="K21" s="92"/>
      <c r="L21" s="95"/>
    </row>
    <row r="22" spans="1:16" ht="16.2" customHeight="1">
      <c r="A22" s="57"/>
      <c r="B22" s="60"/>
      <c r="C22" s="62"/>
      <c r="D22" s="127" t="s">
        <v>74</v>
      </c>
      <c r="E22" s="128"/>
      <c r="F22" s="98"/>
      <c r="G22" s="77"/>
      <c r="H22" s="89"/>
      <c r="I22" s="104"/>
      <c r="J22" s="104"/>
      <c r="K22" s="92"/>
      <c r="L22" s="95"/>
    </row>
    <row r="23" spans="1:16" ht="16.2" customHeight="1">
      <c r="A23" s="57"/>
      <c r="B23" s="60"/>
      <c r="C23" s="62"/>
      <c r="D23" s="81" t="s">
        <v>55</v>
      </c>
      <c r="E23" s="82"/>
      <c r="F23" s="8">
        <v>0</v>
      </c>
      <c r="G23" s="78"/>
      <c r="H23" s="90"/>
      <c r="I23" s="105"/>
      <c r="J23" s="105"/>
      <c r="K23" s="93"/>
      <c r="L23" s="96"/>
      <c r="O23" s="4"/>
    </row>
    <row r="24" spans="1:16" ht="16.2" customHeight="1">
      <c r="A24" s="57"/>
      <c r="B24" s="60"/>
      <c r="C24" s="62" t="s">
        <v>76</v>
      </c>
      <c r="D24" s="63" t="s">
        <v>34</v>
      </c>
      <c r="E24" s="64"/>
      <c r="F24" s="5">
        <v>1</v>
      </c>
      <c r="G24" s="65"/>
      <c r="H24" s="66"/>
      <c r="I24" s="66"/>
      <c r="J24" s="66"/>
      <c r="K24" s="67"/>
      <c r="L24" s="94"/>
    </row>
    <row r="25" spans="1:16" ht="16.2" customHeight="1">
      <c r="A25" s="57"/>
      <c r="B25" s="60"/>
      <c r="C25" s="62"/>
      <c r="D25" s="81" t="s">
        <v>36</v>
      </c>
      <c r="E25" s="82"/>
      <c r="F25" s="8">
        <v>0</v>
      </c>
      <c r="G25" s="71"/>
      <c r="H25" s="72"/>
      <c r="I25" s="72"/>
      <c r="J25" s="72"/>
      <c r="K25" s="73"/>
      <c r="L25" s="96"/>
    </row>
    <row r="26" spans="1:16" ht="16.95" customHeight="1">
      <c r="A26" s="57"/>
      <c r="B26" s="61"/>
      <c r="C26" s="129" t="s">
        <v>9</v>
      </c>
      <c r="D26" s="130"/>
      <c r="E26" s="131"/>
      <c r="F26" s="21">
        <v>17</v>
      </c>
      <c r="G26" s="132">
        <f>G13+G20+G24</f>
        <v>0</v>
      </c>
      <c r="H26" s="133"/>
      <c r="I26" s="133"/>
      <c r="J26" s="133"/>
      <c r="K26" s="134"/>
      <c r="L26" s="22"/>
    </row>
    <row r="27" spans="1:16" ht="16.2" customHeight="1">
      <c r="A27" s="57"/>
      <c r="B27" s="59" t="s">
        <v>10</v>
      </c>
      <c r="C27" s="135" t="s">
        <v>92</v>
      </c>
      <c r="D27" s="63" t="s">
        <v>11</v>
      </c>
      <c r="E27" s="64"/>
      <c r="F27" s="5">
        <v>2</v>
      </c>
      <c r="G27" s="65"/>
      <c r="H27" s="66"/>
      <c r="I27" s="66"/>
      <c r="J27" s="66"/>
      <c r="K27" s="67"/>
      <c r="L27" s="94"/>
    </row>
    <row r="28" spans="1:16" ht="16.2" customHeight="1">
      <c r="A28" s="57"/>
      <c r="B28" s="60"/>
      <c r="C28" s="136"/>
      <c r="D28" s="79" t="s">
        <v>29</v>
      </c>
      <c r="E28" s="80"/>
      <c r="F28" s="6">
        <v>1</v>
      </c>
      <c r="G28" s="68"/>
      <c r="H28" s="69"/>
      <c r="I28" s="69"/>
      <c r="J28" s="69"/>
      <c r="K28" s="70"/>
      <c r="L28" s="95"/>
    </row>
    <row r="29" spans="1:16" ht="16.2" customHeight="1">
      <c r="A29" s="57"/>
      <c r="B29" s="60"/>
      <c r="C29" s="136"/>
      <c r="D29" s="83" t="s">
        <v>12</v>
      </c>
      <c r="E29" s="84"/>
      <c r="F29" s="9">
        <v>0</v>
      </c>
      <c r="G29" s="68"/>
      <c r="H29" s="69"/>
      <c r="I29" s="69"/>
      <c r="J29" s="69"/>
      <c r="K29" s="70"/>
      <c r="L29" s="95"/>
    </row>
    <row r="30" spans="1:16" ht="16.2" customHeight="1">
      <c r="A30" s="57"/>
      <c r="B30" s="60"/>
      <c r="C30" s="126" t="s">
        <v>93</v>
      </c>
      <c r="D30" s="63" t="s">
        <v>58</v>
      </c>
      <c r="E30" s="64"/>
      <c r="F30" s="5">
        <v>4</v>
      </c>
      <c r="G30" s="65"/>
      <c r="H30" s="66"/>
      <c r="I30" s="66"/>
      <c r="J30" s="66"/>
      <c r="K30" s="67"/>
      <c r="L30" s="94"/>
    </row>
    <row r="31" spans="1:16" ht="16.2" customHeight="1">
      <c r="A31" s="57"/>
      <c r="B31" s="60"/>
      <c r="C31" s="101"/>
      <c r="D31" s="79" t="s">
        <v>59</v>
      </c>
      <c r="E31" s="80"/>
      <c r="F31" s="6">
        <v>3.3</v>
      </c>
      <c r="G31" s="68"/>
      <c r="H31" s="69"/>
      <c r="I31" s="69"/>
      <c r="J31" s="69"/>
      <c r="K31" s="70"/>
      <c r="L31" s="95"/>
    </row>
    <row r="32" spans="1:16" ht="16.2" customHeight="1">
      <c r="A32" s="57"/>
      <c r="B32" s="60"/>
      <c r="C32" s="101"/>
      <c r="D32" s="79" t="s">
        <v>60</v>
      </c>
      <c r="E32" s="80"/>
      <c r="F32" s="6">
        <v>2.7</v>
      </c>
      <c r="G32" s="68"/>
      <c r="H32" s="69"/>
      <c r="I32" s="69"/>
      <c r="J32" s="69"/>
      <c r="K32" s="70"/>
      <c r="L32" s="95"/>
    </row>
    <row r="33" spans="1:12" ht="16.2" customHeight="1">
      <c r="A33" s="57"/>
      <c r="B33" s="60"/>
      <c r="C33" s="101"/>
      <c r="D33" s="79" t="s">
        <v>62</v>
      </c>
      <c r="E33" s="80"/>
      <c r="F33" s="6">
        <v>2.7</v>
      </c>
      <c r="G33" s="68"/>
      <c r="H33" s="69"/>
      <c r="I33" s="69"/>
      <c r="J33" s="69"/>
      <c r="K33" s="70"/>
      <c r="L33" s="95"/>
    </row>
    <row r="34" spans="1:12" ht="16.2" customHeight="1">
      <c r="A34" s="57"/>
      <c r="B34" s="60"/>
      <c r="C34" s="101"/>
      <c r="D34" s="79" t="s">
        <v>63</v>
      </c>
      <c r="E34" s="80"/>
      <c r="F34" s="6">
        <v>2</v>
      </c>
      <c r="G34" s="68"/>
      <c r="H34" s="69"/>
      <c r="I34" s="69"/>
      <c r="J34" s="69"/>
      <c r="K34" s="70"/>
      <c r="L34" s="95"/>
    </row>
    <row r="35" spans="1:12" ht="16.2" customHeight="1">
      <c r="A35" s="57"/>
      <c r="B35" s="60"/>
      <c r="C35" s="101"/>
      <c r="D35" s="79" t="s">
        <v>64</v>
      </c>
      <c r="E35" s="80"/>
      <c r="F35" s="9">
        <v>1.3</v>
      </c>
      <c r="G35" s="68"/>
      <c r="H35" s="69"/>
      <c r="I35" s="69"/>
      <c r="J35" s="69"/>
      <c r="K35" s="70"/>
      <c r="L35" s="95"/>
    </row>
    <row r="36" spans="1:12" ht="16.2" customHeight="1">
      <c r="A36" s="57"/>
      <c r="B36" s="60"/>
      <c r="C36" s="102"/>
      <c r="D36" s="74" t="s">
        <v>61</v>
      </c>
      <c r="E36" s="75"/>
      <c r="F36" s="7">
        <v>0</v>
      </c>
      <c r="G36" s="71"/>
      <c r="H36" s="72"/>
      <c r="I36" s="72"/>
      <c r="J36" s="72"/>
      <c r="K36" s="73"/>
      <c r="L36" s="96"/>
    </row>
    <row r="37" spans="1:12" ht="16.2" customHeight="1">
      <c r="A37" s="57"/>
      <c r="B37" s="60"/>
      <c r="C37" s="62" t="s">
        <v>94</v>
      </c>
      <c r="D37" s="63" t="s">
        <v>49</v>
      </c>
      <c r="E37" s="64"/>
      <c r="F37" s="5">
        <v>6</v>
      </c>
      <c r="G37" s="76">
        <f>IF(ROUND(6*(ROUND(SUM(I37:K40)/3,1)-65)/20,1)&gt;=6,6,IF(ROUND(6*(ROUND(SUM(I37:K40)/3,1)-65)/20,1)&lt;=0,0,ROUND(ROUND(6*(ROUND(SUM(I37:K40)/3,1)-65)/20,10),1)))</f>
        <v>0</v>
      </c>
      <c r="H37" s="88" t="s">
        <v>48</v>
      </c>
      <c r="I37" s="103"/>
      <c r="J37" s="103"/>
      <c r="K37" s="91"/>
      <c r="L37" s="94"/>
    </row>
    <row r="38" spans="1:12" ht="16.2" customHeight="1">
      <c r="A38" s="57"/>
      <c r="B38" s="60"/>
      <c r="C38" s="62"/>
      <c r="D38" s="83" t="s">
        <v>56</v>
      </c>
      <c r="E38" s="84"/>
      <c r="F38" s="97" t="s">
        <v>53</v>
      </c>
      <c r="G38" s="77"/>
      <c r="H38" s="89"/>
      <c r="I38" s="104"/>
      <c r="J38" s="104"/>
      <c r="K38" s="92"/>
      <c r="L38" s="95"/>
    </row>
    <row r="39" spans="1:12" ht="16.2" customHeight="1">
      <c r="A39" s="57"/>
      <c r="B39" s="60"/>
      <c r="C39" s="62"/>
      <c r="D39" s="127" t="s">
        <v>75</v>
      </c>
      <c r="E39" s="128"/>
      <c r="F39" s="98"/>
      <c r="G39" s="77"/>
      <c r="H39" s="89"/>
      <c r="I39" s="104"/>
      <c r="J39" s="104"/>
      <c r="K39" s="92"/>
      <c r="L39" s="95"/>
    </row>
    <row r="40" spans="1:12" ht="16.2" customHeight="1">
      <c r="A40" s="57"/>
      <c r="B40" s="60"/>
      <c r="C40" s="62"/>
      <c r="D40" s="81" t="s">
        <v>55</v>
      </c>
      <c r="E40" s="82"/>
      <c r="F40" s="8">
        <v>0</v>
      </c>
      <c r="G40" s="78"/>
      <c r="H40" s="90"/>
      <c r="I40" s="105"/>
      <c r="J40" s="105"/>
      <c r="K40" s="93"/>
      <c r="L40" s="96"/>
    </row>
    <row r="41" spans="1:12" ht="16.2" customHeight="1">
      <c r="A41" s="57"/>
      <c r="B41" s="60"/>
      <c r="C41" s="101" t="s">
        <v>95</v>
      </c>
      <c r="D41" s="63" t="s">
        <v>30</v>
      </c>
      <c r="E41" s="64"/>
      <c r="F41" s="5">
        <v>1</v>
      </c>
      <c r="G41" s="106"/>
      <c r="H41" s="107"/>
      <c r="I41" s="107"/>
      <c r="J41" s="107"/>
      <c r="K41" s="108"/>
      <c r="L41" s="94"/>
    </row>
    <row r="42" spans="1:12" ht="16.2" customHeight="1">
      <c r="A42" s="57"/>
      <c r="B42" s="60"/>
      <c r="C42" s="101"/>
      <c r="D42" s="99" t="s">
        <v>31</v>
      </c>
      <c r="E42" s="100"/>
      <c r="F42" s="10">
        <v>0.5</v>
      </c>
      <c r="G42" s="109"/>
      <c r="H42" s="110"/>
      <c r="I42" s="110"/>
      <c r="J42" s="110"/>
      <c r="K42" s="111"/>
      <c r="L42" s="95"/>
    </row>
    <row r="43" spans="1:12" ht="16.2" customHeight="1">
      <c r="A43" s="57"/>
      <c r="B43" s="60"/>
      <c r="C43" s="102"/>
      <c r="D43" s="74" t="s">
        <v>32</v>
      </c>
      <c r="E43" s="75"/>
      <c r="F43" s="7">
        <v>0</v>
      </c>
      <c r="G43" s="112"/>
      <c r="H43" s="113"/>
      <c r="I43" s="113"/>
      <c r="J43" s="113"/>
      <c r="K43" s="114"/>
      <c r="L43" s="96"/>
    </row>
    <row r="44" spans="1:12" ht="16.2" customHeight="1">
      <c r="A44" s="57"/>
      <c r="B44" s="60"/>
      <c r="C44" s="101" t="s">
        <v>96</v>
      </c>
      <c r="D44" s="63" t="s">
        <v>34</v>
      </c>
      <c r="E44" s="64"/>
      <c r="F44" s="5">
        <v>1</v>
      </c>
      <c r="G44" s="106"/>
      <c r="H44" s="107"/>
      <c r="I44" s="107"/>
      <c r="J44" s="107"/>
      <c r="K44" s="108"/>
      <c r="L44" s="94"/>
    </row>
    <row r="45" spans="1:12" ht="16.2" customHeight="1">
      <c r="A45" s="57"/>
      <c r="B45" s="60"/>
      <c r="C45" s="101"/>
      <c r="D45" s="79" t="s">
        <v>35</v>
      </c>
      <c r="E45" s="80"/>
      <c r="F45" s="10">
        <v>1</v>
      </c>
      <c r="G45" s="109"/>
      <c r="H45" s="110"/>
      <c r="I45" s="110"/>
      <c r="J45" s="110"/>
      <c r="K45" s="111"/>
      <c r="L45" s="95"/>
    </row>
    <row r="46" spans="1:12" ht="16.2" customHeight="1">
      <c r="A46" s="57"/>
      <c r="B46" s="60"/>
      <c r="C46" s="102"/>
      <c r="D46" s="74" t="s">
        <v>36</v>
      </c>
      <c r="E46" s="75"/>
      <c r="F46" s="7">
        <v>0</v>
      </c>
      <c r="G46" s="112"/>
      <c r="H46" s="113"/>
      <c r="I46" s="113"/>
      <c r="J46" s="113"/>
      <c r="K46" s="114"/>
      <c r="L46" s="96"/>
    </row>
    <row r="47" spans="1:12" ht="16.2" customHeight="1">
      <c r="A47" s="57"/>
      <c r="B47" s="60"/>
      <c r="C47" s="101" t="s">
        <v>33</v>
      </c>
      <c r="D47" s="63" t="s">
        <v>50</v>
      </c>
      <c r="E47" s="64"/>
      <c r="F47" s="5">
        <v>2</v>
      </c>
      <c r="G47" s="106"/>
      <c r="H47" s="107"/>
      <c r="I47" s="107"/>
      <c r="J47" s="107"/>
      <c r="K47" s="108"/>
      <c r="L47" s="94"/>
    </row>
    <row r="48" spans="1:12" ht="16.2" customHeight="1">
      <c r="A48" s="57"/>
      <c r="B48" s="60"/>
      <c r="C48" s="102"/>
      <c r="D48" s="74" t="s">
        <v>51</v>
      </c>
      <c r="E48" s="75"/>
      <c r="F48" s="7">
        <v>0</v>
      </c>
      <c r="G48" s="112"/>
      <c r="H48" s="113"/>
      <c r="I48" s="113"/>
      <c r="J48" s="113"/>
      <c r="K48" s="114"/>
      <c r="L48" s="96"/>
    </row>
    <row r="49" spans="1:12" ht="16.95" customHeight="1">
      <c r="A49" s="57"/>
      <c r="B49" s="61"/>
      <c r="C49" s="129" t="s">
        <v>9</v>
      </c>
      <c r="D49" s="130"/>
      <c r="E49" s="131"/>
      <c r="F49" s="21">
        <v>17</v>
      </c>
      <c r="G49" s="156">
        <f>G27+G30+G37+G41+G44+G47</f>
        <v>0</v>
      </c>
      <c r="H49" s="157"/>
      <c r="I49" s="157"/>
      <c r="J49" s="157"/>
      <c r="K49" s="158"/>
      <c r="L49" s="22"/>
    </row>
    <row r="50" spans="1:12" ht="16.2" customHeight="1">
      <c r="A50" s="57"/>
      <c r="B50" s="60" t="s">
        <v>13</v>
      </c>
      <c r="C50" s="101" t="s">
        <v>14</v>
      </c>
      <c r="D50" s="63" t="s">
        <v>15</v>
      </c>
      <c r="E50" s="64"/>
      <c r="F50" s="11">
        <v>3</v>
      </c>
      <c r="G50" s="106"/>
      <c r="H50" s="107"/>
      <c r="I50" s="107"/>
      <c r="J50" s="107"/>
      <c r="K50" s="108"/>
      <c r="L50" s="182"/>
    </row>
    <row r="51" spans="1:12" ht="16.2" customHeight="1">
      <c r="A51" s="57"/>
      <c r="B51" s="60"/>
      <c r="C51" s="101"/>
      <c r="D51" s="79" t="s">
        <v>16</v>
      </c>
      <c r="E51" s="80"/>
      <c r="F51" s="10">
        <v>2.5</v>
      </c>
      <c r="G51" s="109"/>
      <c r="H51" s="110"/>
      <c r="I51" s="110"/>
      <c r="J51" s="110"/>
      <c r="K51" s="111"/>
      <c r="L51" s="183"/>
    </row>
    <row r="52" spans="1:12" ht="16.2" customHeight="1">
      <c r="A52" s="57"/>
      <c r="B52" s="60"/>
      <c r="C52" s="101"/>
      <c r="D52" s="185" t="s">
        <v>17</v>
      </c>
      <c r="E52" s="186"/>
      <c r="F52" s="12">
        <v>2</v>
      </c>
      <c r="G52" s="109"/>
      <c r="H52" s="110"/>
      <c r="I52" s="110"/>
      <c r="J52" s="110"/>
      <c r="K52" s="111"/>
      <c r="L52" s="183"/>
    </row>
    <row r="53" spans="1:12" ht="16.2" customHeight="1">
      <c r="A53" s="57"/>
      <c r="B53" s="60"/>
      <c r="C53" s="101"/>
      <c r="D53" s="185" t="s">
        <v>18</v>
      </c>
      <c r="E53" s="186"/>
      <c r="F53" s="12">
        <v>1</v>
      </c>
      <c r="G53" s="109"/>
      <c r="H53" s="110"/>
      <c r="I53" s="110"/>
      <c r="J53" s="110"/>
      <c r="K53" s="111"/>
      <c r="L53" s="183"/>
    </row>
    <row r="54" spans="1:12" ht="16.2" customHeight="1">
      <c r="A54" s="57"/>
      <c r="B54" s="60"/>
      <c r="C54" s="102"/>
      <c r="D54" s="81" t="s">
        <v>19</v>
      </c>
      <c r="E54" s="82"/>
      <c r="F54" s="7">
        <v>0</v>
      </c>
      <c r="G54" s="112"/>
      <c r="H54" s="113"/>
      <c r="I54" s="113"/>
      <c r="J54" s="113"/>
      <c r="K54" s="114"/>
      <c r="L54" s="184"/>
    </row>
    <row r="55" spans="1:12" ht="16.95" customHeight="1">
      <c r="A55" s="57"/>
      <c r="B55" s="61"/>
      <c r="C55" s="129" t="s">
        <v>9</v>
      </c>
      <c r="D55" s="130"/>
      <c r="E55" s="131"/>
      <c r="F55" s="21">
        <v>3</v>
      </c>
      <c r="G55" s="156">
        <f>G50</f>
        <v>0</v>
      </c>
      <c r="H55" s="157"/>
      <c r="I55" s="157"/>
      <c r="J55" s="157"/>
      <c r="K55" s="158"/>
      <c r="L55" s="22"/>
    </row>
    <row r="56" spans="1:12" ht="16.95" customHeight="1">
      <c r="A56" s="57"/>
      <c r="B56" s="46" t="s">
        <v>20</v>
      </c>
      <c r="C56" s="49" t="s">
        <v>97</v>
      </c>
      <c r="D56" s="50"/>
      <c r="E56" s="51"/>
      <c r="F56" s="14" t="s">
        <v>57</v>
      </c>
      <c r="G56" s="137">
        <f>ROUND(3*J69/7,1)</f>
        <v>0</v>
      </c>
      <c r="H56" s="138"/>
      <c r="I56" s="138"/>
      <c r="J56" s="147" t="s">
        <v>98</v>
      </c>
      <c r="K56" s="148"/>
      <c r="L56" s="85"/>
    </row>
    <row r="57" spans="1:12" ht="16.2" customHeight="1">
      <c r="A57" s="57"/>
      <c r="B57" s="47"/>
      <c r="C57" s="136" t="s">
        <v>21</v>
      </c>
      <c r="D57" s="127" t="s">
        <v>37</v>
      </c>
      <c r="E57" s="128"/>
      <c r="F57" s="13">
        <v>1</v>
      </c>
      <c r="G57" s="139"/>
      <c r="H57" s="140"/>
      <c r="I57" s="140"/>
      <c r="J57" s="149"/>
      <c r="K57" s="150"/>
      <c r="L57" s="86"/>
    </row>
    <row r="58" spans="1:12" ht="16.2" customHeight="1">
      <c r="A58" s="57"/>
      <c r="B58" s="47"/>
      <c r="C58" s="136"/>
      <c r="D58" s="79" t="s">
        <v>38</v>
      </c>
      <c r="E58" s="80"/>
      <c r="F58" s="6">
        <v>0.5</v>
      </c>
      <c r="G58" s="139"/>
      <c r="H58" s="140"/>
      <c r="I58" s="140"/>
      <c r="J58" s="149"/>
      <c r="K58" s="150"/>
      <c r="L58" s="86"/>
    </row>
    <row r="59" spans="1:12" ht="16.2" customHeight="1">
      <c r="A59" s="57"/>
      <c r="B59" s="47"/>
      <c r="C59" s="165"/>
      <c r="D59" s="74" t="s">
        <v>39</v>
      </c>
      <c r="E59" s="75"/>
      <c r="F59" s="7">
        <v>0</v>
      </c>
      <c r="G59" s="139"/>
      <c r="H59" s="140"/>
      <c r="I59" s="140"/>
      <c r="J59" s="149"/>
      <c r="K59" s="150"/>
      <c r="L59" s="86"/>
    </row>
    <row r="60" spans="1:12" ht="16.2" customHeight="1">
      <c r="A60" s="57"/>
      <c r="B60" s="47"/>
      <c r="C60" s="126" t="s">
        <v>22</v>
      </c>
      <c r="D60" s="63" t="s">
        <v>40</v>
      </c>
      <c r="E60" s="64"/>
      <c r="F60" s="5">
        <v>1</v>
      </c>
      <c r="G60" s="139"/>
      <c r="H60" s="140"/>
      <c r="I60" s="140"/>
      <c r="J60" s="149"/>
      <c r="K60" s="150"/>
      <c r="L60" s="86"/>
    </row>
    <row r="61" spans="1:12" ht="16.2" customHeight="1">
      <c r="A61" s="57"/>
      <c r="B61" s="47"/>
      <c r="C61" s="101"/>
      <c r="D61" s="81" t="s">
        <v>41</v>
      </c>
      <c r="E61" s="82"/>
      <c r="F61" s="8">
        <v>0</v>
      </c>
      <c r="G61" s="139"/>
      <c r="H61" s="140"/>
      <c r="I61" s="140"/>
      <c r="J61" s="149"/>
      <c r="K61" s="150"/>
      <c r="L61" s="86"/>
    </row>
    <row r="62" spans="1:12" ht="16.2" customHeight="1">
      <c r="A62" s="57"/>
      <c r="B62" s="47"/>
      <c r="C62" s="126" t="s">
        <v>23</v>
      </c>
      <c r="D62" s="63" t="s">
        <v>42</v>
      </c>
      <c r="E62" s="64"/>
      <c r="F62" s="5">
        <v>1</v>
      </c>
      <c r="G62" s="139"/>
      <c r="H62" s="140"/>
      <c r="I62" s="140"/>
      <c r="J62" s="149"/>
      <c r="K62" s="150"/>
      <c r="L62" s="86"/>
    </row>
    <row r="63" spans="1:12" ht="16.2" customHeight="1">
      <c r="A63" s="57"/>
      <c r="B63" s="47"/>
      <c r="C63" s="101"/>
      <c r="D63" s="81" t="s">
        <v>43</v>
      </c>
      <c r="E63" s="82"/>
      <c r="F63" s="8">
        <v>0</v>
      </c>
      <c r="G63" s="139"/>
      <c r="H63" s="140"/>
      <c r="I63" s="140"/>
      <c r="J63" s="149"/>
      <c r="K63" s="150"/>
      <c r="L63" s="86"/>
    </row>
    <row r="64" spans="1:12" ht="16.2" customHeight="1">
      <c r="A64" s="57"/>
      <c r="B64" s="47"/>
      <c r="C64" s="126" t="s">
        <v>24</v>
      </c>
      <c r="D64" s="63" t="s">
        <v>44</v>
      </c>
      <c r="E64" s="64"/>
      <c r="F64" s="5">
        <v>1</v>
      </c>
      <c r="G64" s="139"/>
      <c r="H64" s="140"/>
      <c r="I64" s="140"/>
      <c r="J64" s="149"/>
      <c r="K64" s="150"/>
      <c r="L64" s="86"/>
    </row>
    <row r="65" spans="1:12" ht="16.2" customHeight="1">
      <c r="A65" s="57"/>
      <c r="B65" s="47"/>
      <c r="C65" s="102"/>
      <c r="D65" s="81" t="s">
        <v>45</v>
      </c>
      <c r="E65" s="82"/>
      <c r="F65" s="8">
        <v>0</v>
      </c>
      <c r="G65" s="139"/>
      <c r="H65" s="140"/>
      <c r="I65" s="140"/>
      <c r="J65" s="149"/>
      <c r="K65" s="150"/>
      <c r="L65" s="86"/>
    </row>
    <row r="66" spans="1:12" ht="16.2" customHeight="1">
      <c r="A66" s="57"/>
      <c r="B66" s="47"/>
      <c r="C66" s="126" t="s">
        <v>25</v>
      </c>
      <c r="D66" s="63" t="s">
        <v>46</v>
      </c>
      <c r="E66" s="64"/>
      <c r="F66" s="5">
        <v>1</v>
      </c>
      <c r="G66" s="139"/>
      <c r="H66" s="140"/>
      <c r="I66" s="140"/>
      <c r="J66" s="149"/>
      <c r="K66" s="150"/>
      <c r="L66" s="86"/>
    </row>
    <row r="67" spans="1:12" ht="16.2" customHeight="1">
      <c r="A67" s="57"/>
      <c r="B67" s="47"/>
      <c r="C67" s="102"/>
      <c r="D67" s="81" t="s">
        <v>47</v>
      </c>
      <c r="E67" s="82"/>
      <c r="F67" s="8">
        <v>0</v>
      </c>
      <c r="G67" s="139"/>
      <c r="H67" s="140"/>
      <c r="I67" s="140"/>
      <c r="J67" s="149"/>
      <c r="K67" s="150"/>
      <c r="L67" s="86"/>
    </row>
    <row r="68" spans="1:12" ht="16.2" customHeight="1">
      <c r="A68" s="57"/>
      <c r="B68" s="47"/>
      <c r="C68" s="126" t="s">
        <v>65</v>
      </c>
      <c r="D68" s="63" t="s">
        <v>66</v>
      </c>
      <c r="E68" s="64"/>
      <c r="F68" s="5">
        <v>1</v>
      </c>
      <c r="G68" s="139"/>
      <c r="H68" s="140"/>
      <c r="I68" s="140"/>
      <c r="J68" s="149"/>
      <c r="K68" s="150"/>
      <c r="L68" s="86"/>
    </row>
    <row r="69" spans="1:12" ht="16.2" customHeight="1">
      <c r="A69" s="57"/>
      <c r="B69" s="47"/>
      <c r="C69" s="102"/>
      <c r="D69" s="81" t="s">
        <v>67</v>
      </c>
      <c r="E69" s="82"/>
      <c r="F69" s="8">
        <v>0</v>
      </c>
      <c r="G69" s="139"/>
      <c r="H69" s="140"/>
      <c r="I69" s="140"/>
      <c r="J69" s="143"/>
      <c r="K69" s="144"/>
      <c r="L69" s="86"/>
    </row>
    <row r="70" spans="1:12" ht="16.2" customHeight="1">
      <c r="A70" s="57"/>
      <c r="B70" s="47"/>
      <c r="C70" s="126" t="s">
        <v>99</v>
      </c>
      <c r="D70" s="63" t="s">
        <v>46</v>
      </c>
      <c r="E70" s="64"/>
      <c r="F70" s="5">
        <v>1</v>
      </c>
      <c r="G70" s="139"/>
      <c r="H70" s="140"/>
      <c r="I70" s="140"/>
      <c r="J70" s="145"/>
      <c r="K70" s="111"/>
      <c r="L70" s="86"/>
    </row>
    <row r="71" spans="1:12" ht="16.2" customHeight="1">
      <c r="A71" s="57"/>
      <c r="B71" s="47"/>
      <c r="C71" s="102"/>
      <c r="D71" s="81" t="s">
        <v>47</v>
      </c>
      <c r="E71" s="82"/>
      <c r="F71" s="8">
        <v>0</v>
      </c>
      <c r="G71" s="141"/>
      <c r="H71" s="142"/>
      <c r="I71" s="142"/>
      <c r="J71" s="146"/>
      <c r="K71" s="114"/>
      <c r="L71" s="87"/>
    </row>
    <row r="72" spans="1:12" ht="16.95" customHeight="1">
      <c r="A72" s="57"/>
      <c r="B72" s="48"/>
      <c r="C72" s="129" t="s">
        <v>9</v>
      </c>
      <c r="D72" s="130"/>
      <c r="E72" s="131"/>
      <c r="F72" s="23">
        <v>3</v>
      </c>
      <c r="G72" s="156">
        <f>G56</f>
        <v>0</v>
      </c>
      <c r="H72" s="157"/>
      <c r="I72" s="157"/>
      <c r="J72" s="157"/>
      <c r="K72" s="158"/>
      <c r="L72" s="24"/>
    </row>
    <row r="73" spans="1:12" ht="16.95" customHeight="1" thickBot="1">
      <c r="A73" s="58"/>
      <c r="B73" s="159" t="s">
        <v>1</v>
      </c>
      <c r="C73" s="160"/>
      <c r="D73" s="160"/>
      <c r="E73" s="161"/>
      <c r="F73" s="25">
        <f>F26+F49+F55+F72</f>
        <v>40</v>
      </c>
      <c r="G73" s="162">
        <f>G26+G49+G55+G72</f>
        <v>0</v>
      </c>
      <c r="H73" s="163"/>
      <c r="I73" s="163"/>
      <c r="J73" s="163"/>
      <c r="K73" s="164"/>
      <c r="L73" s="26"/>
    </row>
    <row r="74" spans="1:12" s="40" customFormat="1" ht="18.600000000000001" customHeight="1">
      <c r="A74" s="41"/>
      <c r="B74" s="42" t="s">
        <v>106</v>
      </c>
      <c r="C74" s="41"/>
      <c r="D74" s="41"/>
      <c r="E74" s="41"/>
    </row>
    <row r="75" spans="1:12" ht="18.600000000000001" customHeight="1">
      <c r="B75" s="27" t="s">
        <v>107</v>
      </c>
    </row>
    <row r="76" spans="1:12">
      <c r="A76" s="4"/>
    </row>
    <row r="77" spans="1:12" ht="22.95" customHeight="1">
      <c r="A77" s="4"/>
      <c r="B77" s="28" t="s">
        <v>77</v>
      </c>
    </row>
    <row r="78" spans="1:12" ht="7.2" customHeight="1">
      <c r="A78" s="4"/>
      <c r="D78" s="29"/>
      <c r="E78" s="29"/>
      <c r="F78" s="29"/>
    </row>
    <row r="79" spans="1:12" s="2" customFormat="1" ht="33" customHeight="1">
      <c r="A79" s="30"/>
      <c r="B79" s="31" t="s">
        <v>0</v>
      </c>
      <c r="C79" s="31" t="s">
        <v>3</v>
      </c>
      <c r="D79" s="178" t="s">
        <v>78</v>
      </c>
      <c r="E79" s="178"/>
      <c r="F79" s="178"/>
    </row>
    <row r="80" spans="1:12" ht="47.4" customHeight="1">
      <c r="A80" s="4"/>
      <c r="B80" s="59" t="s">
        <v>8</v>
      </c>
      <c r="C80" s="167" t="s">
        <v>79</v>
      </c>
      <c r="D80" s="32" t="s">
        <v>80</v>
      </c>
      <c r="E80" s="169" t="s">
        <v>108</v>
      </c>
      <c r="F80" s="169"/>
    </row>
    <row r="81" spans="1:6" ht="23.4" customHeight="1">
      <c r="A81" s="4"/>
      <c r="B81" s="166"/>
      <c r="C81" s="168"/>
      <c r="D81" s="170" t="s">
        <v>81</v>
      </c>
      <c r="E81" s="172" t="s">
        <v>109</v>
      </c>
      <c r="F81" s="173"/>
    </row>
    <row r="82" spans="1:6" ht="23.4" customHeight="1">
      <c r="A82" s="4"/>
      <c r="B82" s="60" t="s">
        <v>82</v>
      </c>
      <c r="C82" s="176" t="s">
        <v>83</v>
      </c>
      <c r="D82" s="171"/>
      <c r="E82" s="174"/>
      <c r="F82" s="175"/>
    </row>
    <row r="83" spans="1:6" ht="47.4" customHeight="1">
      <c r="A83" s="4"/>
      <c r="B83" s="61"/>
      <c r="C83" s="177"/>
      <c r="D83" s="32" t="s">
        <v>84</v>
      </c>
      <c r="E83" s="169" t="s">
        <v>110</v>
      </c>
      <c r="F83" s="169"/>
    </row>
    <row r="84" spans="1:6" s="4" customFormat="1" ht="17.399999999999999" customHeight="1">
      <c r="B84" s="33"/>
      <c r="C84" s="34"/>
      <c r="D84" s="35"/>
      <c r="E84" s="35"/>
      <c r="F84" s="35"/>
    </row>
    <row r="85" spans="1:6" s="4" customFormat="1" ht="34.200000000000003" customHeight="1">
      <c r="B85" s="31" t="s">
        <v>0</v>
      </c>
      <c r="C85" s="31" t="s">
        <v>3</v>
      </c>
      <c r="D85" s="178" t="s">
        <v>78</v>
      </c>
      <c r="E85" s="178"/>
      <c r="F85" s="178"/>
    </row>
    <row r="86" spans="1:6" s="4" customFormat="1" ht="52.95" customHeight="1">
      <c r="B86" s="36" t="s">
        <v>8</v>
      </c>
      <c r="C86" s="37" t="s">
        <v>85</v>
      </c>
      <c r="D86" s="169" t="s">
        <v>90</v>
      </c>
      <c r="E86" s="169" t="s">
        <v>111</v>
      </c>
      <c r="F86" s="169"/>
    </row>
    <row r="87" spans="1:6" s="4" customFormat="1" ht="52.95" customHeight="1">
      <c r="B87" s="38" t="s">
        <v>86</v>
      </c>
      <c r="C87" s="39" t="s">
        <v>87</v>
      </c>
      <c r="D87" s="169"/>
      <c r="E87" s="169"/>
      <c r="F87" s="169"/>
    </row>
    <row r="88" spans="1:6" s="4" customFormat="1" ht="17.399999999999999" customHeight="1">
      <c r="B88" s="33"/>
      <c r="C88" s="34"/>
      <c r="D88" s="35"/>
      <c r="E88" s="35"/>
      <c r="F88" s="35"/>
    </row>
    <row r="89" spans="1:6" s="4" customFormat="1" ht="33.6" customHeight="1">
      <c r="B89" s="31" t="s">
        <v>0</v>
      </c>
      <c r="C89" s="31" t="s">
        <v>3</v>
      </c>
      <c r="D89" s="181" t="s">
        <v>88</v>
      </c>
      <c r="E89" s="181"/>
      <c r="F89" s="181"/>
    </row>
    <row r="90" spans="1:6" ht="66" customHeight="1">
      <c r="A90" s="4"/>
      <c r="B90" s="36" t="s">
        <v>8</v>
      </c>
      <c r="C90" s="37" t="s">
        <v>76</v>
      </c>
      <c r="D90" s="170" t="s">
        <v>91</v>
      </c>
      <c r="E90" s="172" t="s">
        <v>112</v>
      </c>
      <c r="F90" s="173"/>
    </row>
    <row r="91" spans="1:6" ht="66" customHeight="1">
      <c r="A91" s="4"/>
      <c r="B91" s="38" t="s">
        <v>86</v>
      </c>
      <c r="C91" s="39" t="s">
        <v>89</v>
      </c>
      <c r="D91" s="171"/>
      <c r="E91" s="174"/>
      <c r="F91" s="175"/>
    </row>
  </sheetData>
  <sheetProtection algorithmName="SHA-512" hashValue="ggoYDTLOygJsrmuynTQAmbNirBYt5a+20eduAI5ivjvoiy1/QJrkxDHyAeiQdrdaObNCAtc7DaCSKpV8W6rVRA==" saltValue="b8lNOrLc0aD2FxZoXngP/A==" spinCount="100000" sheet="1" objects="1" scenarios="1"/>
  <mergeCells count="150">
    <mergeCell ref="F3:L3"/>
    <mergeCell ref="F4:L4"/>
    <mergeCell ref="D89:F89"/>
    <mergeCell ref="D90:D91"/>
    <mergeCell ref="E90:F91"/>
    <mergeCell ref="D79:F79"/>
    <mergeCell ref="D86:D87"/>
    <mergeCell ref="E86:F87"/>
    <mergeCell ref="L47:L48"/>
    <mergeCell ref="D48:E48"/>
    <mergeCell ref="L44:L46"/>
    <mergeCell ref="D60:E60"/>
    <mergeCell ref="L50:L54"/>
    <mergeCell ref="D51:E51"/>
    <mergeCell ref="D52:E52"/>
    <mergeCell ref="D53:E53"/>
    <mergeCell ref="D54:E54"/>
    <mergeCell ref="C55:E55"/>
    <mergeCell ref="G55:K55"/>
    <mergeCell ref="C49:E49"/>
    <mergeCell ref="G49:K49"/>
    <mergeCell ref="D44:E44"/>
    <mergeCell ref="D59:E59"/>
    <mergeCell ref="G44:K46"/>
    <mergeCell ref="B80:B81"/>
    <mergeCell ref="C80:C81"/>
    <mergeCell ref="E80:F80"/>
    <mergeCell ref="D81:D82"/>
    <mergeCell ref="E81:F82"/>
    <mergeCell ref="B82:B83"/>
    <mergeCell ref="C82:C83"/>
    <mergeCell ref="E83:F83"/>
    <mergeCell ref="D85:F85"/>
    <mergeCell ref="A11:B11"/>
    <mergeCell ref="C11:L11"/>
    <mergeCell ref="C72:E72"/>
    <mergeCell ref="G72:K72"/>
    <mergeCell ref="B73:E73"/>
    <mergeCell ref="G73:K73"/>
    <mergeCell ref="C64:C65"/>
    <mergeCell ref="D64:E64"/>
    <mergeCell ref="D65:E65"/>
    <mergeCell ref="C66:C67"/>
    <mergeCell ref="D66:E66"/>
    <mergeCell ref="D67:E67"/>
    <mergeCell ref="D61:E61"/>
    <mergeCell ref="C62:C63"/>
    <mergeCell ref="D62:E62"/>
    <mergeCell ref="D63:E63"/>
    <mergeCell ref="C57:C59"/>
    <mergeCell ref="B50:B55"/>
    <mergeCell ref="C50:C54"/>
    <mergeCell ref="D50:E50"/>
    <mergeCell ref="G50:K54"/>
    <mergeCell ref="D45:E45"/>
    <mergeCell ref="D46:E46"/>
    <mergeCell ref="D58:E58"/>
    <mergeCell ref="L56:L71"/>
    <mergeCell ref="C70:C71"/>
    <mergeCell ref="D70:E70"/>
    <mergeCell ref="D71:E71"/>
    <mergeCell ref="G56:I71"/>
    <mergeCell ref="J69:K71"/>
    <mergeCell ref="J56:K68"/>
    <mergeCell ref="C68:C69"/>
    <mergeCell ref="D68:E68"/>
    <mergeCell ref="D69:E69"/>
    <mergeCell ref="D57:E57"/>
    <mergeCell ref="C60:C61"/>
    <mergeCell ref="D22:E22"/>
    <mergeCell ref="D23:E23"/>
    <mergeCell ref="C26:E26"/>
    <mergeCell ref="G26:K26"/>
    <mergeCell ref="C27:C29"/>
    <mergeCell ref="D27:E27"/>
    <mergeCell ref="C47:C48"/>
    <mergeCell ref="D47:E47"/>
    <mergeCell ref="G47:K48"/>
    <mergeCell ref="F1:L1"/>
    <mergeCell ref="A2:L2"/>
    <mergeCell ref="F5:L5"/>
    <mergeCell ref="F6:L6"/>
    <mergeCell ref="F7:L7"/>
    <mergeCell ref="A10:B10"/>
    <mergeCell ref="C10:L10"/>
    <mergeCell ref="L37:L40"/>
    <mergeCell ref="D38:E38"/>
    <mergeCell ref="F38:F39"/>
    <mergeCell ref="D15:E15"/>
    <mergeCell ref="D16:E16"/>
    <mergeCell ref="C30:C36"/>
    <mergeCell ref="D30:E30"/>
    <mergeCell ref="G30:K36"/>
    <mergeCell ref="L30:L36"/>
    <mergeCell ref="D34:E34"/>
    <mergeCell ref="D35:E35"/>
    <mergeCell ref="H37:H40"/>
    <mergeCell ref="K37:K40"/>
    <mergeCell ref="D39:E39"/>
    <mergeCell ref="D40:E40"/>
    <mergeCell ref="L27:L29"/>
    <mergeCell ref="D14:E14"/>
    <mergeCell ref="L13:L19"/>
    <mergeCell ref="H20:H23"/>
    <mergeCell ref="K20:K23"/>
    <mergeCell ref="L20:L23"/>
    <mergeCell ref="D21:E21"/>
    <mergeCell ref="F21:F22"/>
    <mergeCell ref="B27:B49"/>
    <mergeCell ref="G27:K29"/>
    <mergeCell ref="D36:E36"/>
    <mergeCell ref="C37:C40"/>
    <mergeCell ref="D33:E33"/>
    <mergeCell ref="D42:E42"/>
    <mergeCell ref="D43:E43"/>
    <mergeCell ref="C44:C46"/>
    <mergeCell ref="L41:L43"/>
    <mergeCell ref="I20:I23"/>
    <mergeCell ref="J20:J23"/>
    <mergeCell ref="I37:I40"/>
    <mergeCell ref="J37:J40"/>
    <mergeCell ref="L24:L25"/>
    <mergeCell ref="C41:C43"/>
    <mergeCell ref="D41:E41"/>
    <mergeCell ref="G41:K43"/>
    <mergeCell ref="D17:E17"/>
    <mergeCell ref="B56:B72"/>
    <mergeCell ref="C56:E56"/>
    <mergeCell ref="D12:E12"/>
    <mergeCell ref="G12:K12"/>
    <mergeCell ref="A13:A73"/>
    <mergeCell ref="B13:B26"/>
    <mergeCell ref="C13:C19"/>
    <mergeCell ref="D13:E13"/>
    <mergeCell ref="G13:K19"/>
    <mergeCell ref="D19:E19"/>
    <mergeCell ref="C20:C23"/>
    <mergeCell ref="D20:E20"/>
    <mergeCell ref="G20:G23"/>
    <mergeCell ref="D37:E37"/>
    <mergeCell ref="G37:G40"/>
    <mergeCell ref="D18:E18"/>
    <mergeCell ref="D31:E31"/>
    <mergeCell ref="D32:E32"/>
    <mergeCell ref="D25:E25"/>
    <mergeCell ref="C24:C25"/>
    <mergeCell ref="D24:E24"/>
    <mergeCell ref="G24:K25"/>
    <mergeCell ref="D28:E28"/>
    <mergeCell ref="D29:E29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7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特別簡易型（土木一式）</vt:lpstr>
      <vt:lpstr>'特別簡易型（土木一式）'!Print_Area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山路　和磨</cp:lastModifiedBy>
  <cp:lastPrinted>2022-05-09T07:18:15Z</cp:lastPrinted>
  <dcterms:created xsi:type="dcterms:W3CDTF">2008-04-16T05:41:55Z</dcterms:created>
  <dcterms:modified xsi:type="dcterms:W3CDTF">2025-06-06T07:11:54Z</dcterms:modified>
</cp:coreProperties>
</file>