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425　森脇ポンプ場築造工事（土木工事）\"/>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42" r:id="rId6"/>
    <sheet name="2-7CPD" sheetId="21" r:id="rId7"/>
    <sheet name="CPD基準表 " sheetId="33" r:id="rId8"/>
    <sheet name="2-8技術者表彰実績" sheetId="37" r:id="rId9"/>
    <sheet name="2-9若手技術者" sheetId="38" r:id="rId10"/>
    <sheet name="2-10障がい者雇用調書" sheetId="43"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G31" i="43" l="1"/>
  <c r="G30" i="43"/>
  <c r="K10" i="43"/>
  <c r="G22" i="43"/>
  <c r="C8" i="42" l="1"/>
  <c r="D4" i="42"/>
  <c r="C6" i="31" l="1"/>
  <c r="C18" i="40" l="1"/>
  <c r="F6" i="4" l="1"/>
  <c r="D4" i="38" l="1"/>
  <c r="D4" i="37"/>
  <c r="D4" i="35"/>
  <c r="B13" i="28" l="1"/>
  <c r="B9" i="27"/>
  <c r="B8" i="27" l="1"/>
  <c r="B12" i="28" l="1"/>
  <c r="D3" i="31"/>
  <c r="E5" i="28"/>
  <c r="E5" i="27"/>
  <c r="H6" i="21"/>
</calcChain>
</file>

<file path=xl/sharedStrings.xml><?xml version="1.0" encoding="utf-8"?>
<sst xmlns="http://schemas.openxmlformats.org/spreadsheetml/2006/main" count="518" uniqueCount="307">
  <si>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</si>
  <si>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</si>
  <si>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</si>
  <si>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</si>
  <si>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</si>
  <si>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</si>
  <si>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</si>
  <si>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</si>
  <si>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</si>
  <si>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</si>
  <si>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</si>
  <si>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</si>
  <si>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</si>
  <si>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</si>
  <si>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</si>
  <si>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</si>
  <si>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</si>
  <si>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</si>
  <si>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</si>
  <si>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</si>
  <si>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</si>
  <si>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</si>
  <si>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</si>
  <si>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</si>
  <si>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</si>
  <si>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</si>
  <si>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</si>
  <si>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</si>
  <si>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</si>
  <si>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</si>
  <si>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</si>
  <si>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</si>
  <si>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</si>
  <si>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</si>
  <si>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</si>
  <si>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</si>
  <si>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</si>
  <si>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</si>
  <si>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</si>
  <si>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</si>
  <si>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</si>
  <si>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</si>
  <si>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</si>
  <si>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</si>
  <si>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</si>
  <si>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</si>
  <si>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</si>
  <si>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</si>
  <si>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</si>
  <si>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</si>
  <si>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</si>
  <si>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</si>
  <si>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</si>
  <si>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</si>
  <si>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</si>
  <si>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</si>
  <si>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</si>
  <si>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</si>
  <si>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</si>
  <si>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</si>
  <si>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</si>
  <si>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</si>
  <si>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</si>
  <si>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</si>
  <si>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</si>
  <si>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</si>
  <si>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</si>
  <si>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</si>
  <si>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</si>
  <si>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</si>
  <si>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</si>
  <si>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</si>
  <si>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</si>
  <si>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</si>
  <si>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</si>
  <si>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</si>
  <si>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</si>
  <si>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</si>
  <si>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</si>
  <si>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</si>
  <si>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</si>
  <si>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</si>
  <si>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</si>
  <si>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</si>
  <si>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</si>
  <si>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</si>
  <si>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</si>
  <si>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</si>
  <si>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</si>
  <si>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</si>
  <si>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</si>
  <si>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</si>
  <si>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</si>
  <si>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</si>
  <si>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</si>
  <si>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</si>
  <si>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</si>
  <si>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</si>
  <si>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</si>
  <si>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</si>
  <si>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</si>
  <si>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</si>
  <si>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</si>
  <si>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</si>
  <si>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</si>
  <si>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</si>
  <si>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</si>
  <si>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</si>
  <si>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</si>
  <si>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</si>
  <si>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</si>
  <si>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</si>
  <si>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</si>
  <si>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</si>
  <si>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</si>
  <si>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</si>
  <si>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</si>
  <si>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</si>
  <si>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</si>
  <si>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</si>
  <si>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</si>
  <si>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</si>
  <si>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</si>
  <si>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</si>
  <si>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</si>
  <si>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</si>
  <si>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</si>
  <si>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</si>
  <si>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</si>
  <si>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</si>
  <si>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</si>
  <si>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</si>
  <si>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</si>
  <si>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</si>
  <si>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</si>
  <si>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</si>
  <si>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</si>
  <si>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</si>
  <si>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</si>
  <si>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</si>
  <si>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</si>
  <si>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</si>
  <si>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</si>
  <si>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</si>
  <si>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</si>
  <si>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</si>
  <si>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</si>
  <si>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</si>
  <si>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</si>
  <si>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</si>
  <si>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</si>
  <si>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</si>
  <si>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</si>
  <si>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</si>
  <si>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</si>
  <si>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</si>
  <si>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</si>
  <si>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</si>
  <si>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</si>
  <si>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</si>
  <si>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</si>
  <si>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</si>
  <si>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</si>
  <si>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</si>
  <si>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</si>
  <si>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</si>
  <si>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</si>
  <si>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</si>
  <si>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</si>
  <si>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</si>
  <si>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</si>
  <si>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</si>
  <si>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</si>
  <si>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</si>
  <si>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</si>
  <si>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</si>
  <si>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</si>
  <si>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</si>
  <si>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</si>
  <si>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</si>
  <si>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</si>
  <si>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</si>
  <si>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</si>
  <si>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</si>
  <si>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</si>
  <si>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</si>
  <si>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</si>
  <si>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</si>
  <si>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</si>
  <si>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</si>
  <si>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</si>
  <si>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</si>
  <si>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</si>
  <si>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</si>
  <si>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</si>
  <si>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</si>
  <si>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</si>
  <si>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</si>
  <si>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</si>
  <si>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</si>
  <si>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</si>
  <si>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</si>
  <si>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</si>
  <si>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</si>
  <si>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</si>
  <si>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</si>
  <si>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</si>
  <si>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</si>
  <si>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</si>
  <si>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</si>
  <si>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</si>
  <si>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</si>
  <si>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</si>
  <si>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</si>
  <si>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</si>
  <si>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</si>
  <si>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</si>
  <si>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</si>
  <si>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</si>
  <si>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</si>
  <si>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代表構成員（Ａ群）</t>
    <rPh sb="0" eb="5">
      <t>ダイヒョウコウセイイン</t>
    </rPh>
    <rPh sb="7" eb="8">
      <t>グン</t>
    </rPh>
    <phoneticPr fontId="2"/>
  </si>
  <si>
    <t>代表構成員（Ａ群）</t>
    <phoneticPr fontId="2"/>
  </si>
  <si>
    <t>代表構成員（Ａ群）</t>
    <phoneticPr fontId="2"/>
  </si>
  <si>
    <t>代表構成員（Ａ群）</t>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</si>
  <si>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</si>
  <si>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</si>
  <si>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</si>
  <si>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</si>
  <si>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</si>
  <si>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</si>
  <si>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</si>
  <si>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</si>
  <si>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</si>
  <si>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</si>
  <si>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</si>
  <si>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</si>
  <si>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</si>
  <si>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</si>
  <si>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</si>
  <si>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</si>
  <si>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</si>
  <si>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</si>
  <si>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</si>
  <si>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</si>
  <si>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</si>
  <si>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</si>
  <si>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</si>
  <si>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</si>
  <si>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</si>
  <si>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</si>
  <si>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</si>
  <si>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</si>
  <si>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</si>
  <si>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</si>
  <si>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</si>
  <si>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</si>
  <si>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</si>
  <si>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</si>
  <si>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</si>
  <si>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</si>
  <si>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</si>
  <si>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</si>
  <si>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</si>
  <si>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</si>
  <si>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</si>
  <si>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</si>
  <si>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</si>
  <si>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</si>
  <si>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</si>
  <si>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</si>
  <si>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</si>
  <si>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</si>
  <si>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</si>
  <si>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</si>
  <si>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建設業　　10％</t>
    <rPh sb="0" eb="2">
      <t>ケンセツ</t>
    </rPh>
    <rPh sb="2" eb="3">
      <t>ギョウ</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</si>
  <si>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</si>
  <si>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</si>
  <si>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</si>
  <si>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</si>
  <si>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</si>
  <si>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</si>
  <si>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</si>
  <si>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</si>
  <si>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</si>
  <si>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</si>
  <si>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</si>
  <si>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</si>
  <si>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</si>
  <si>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</si>
  <si>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【常用雇用労働者の数（２③）】－【常用雇用労働者の数（２③）×10％（端数切捨て）】</t>
    <rPh sb="35" eb="37">
      <t>ハスウ</t>
    </rPh>
    <phoneticPr fontId="2"/>
  </si>
  <si>
    <t>千田ポンプ場ポンプ増設機械設備工事（ポンプ設備）</t>
    <rPh sb="0" eb="2">
      <t>センダ</t>
    </rPh>
    <rPh sb="5" eb="6">
      <t>ジョウ</t>
    </rPh>
    <rPh sb="9" eb="11">
      <t>ゾウセツ</t>
    </rPh>
    <rPh sb="11" eb="13">
      <t>キカイ</t>
    </rPh>
    <rPh sb="13" eb="15">
      <t>セツビ</t>
    </rPh>
    <rPh sb="15" eb="17">
      <t>コウジ</t>
    </rPh>
    <rPh sb="21" eb="23">
      <t>セツビ</t>
    </rPh>
    <phoneticPr fontId="2"/>
  </si>
  <si>
    <t>同種・同規模以上の工事とは、元請として施工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t>
    <phoneticPr fontId="2"/>
  </si>
  <si>
    <t>同種・同規模の２倍以上の工事とは、上記工事の内、ポンプ１基当たりの吐出量が３３０㎥／分以上のポンプ２基以上又はポンプ１基当たりの吐出量が６６０㎥／分以上のポンプ１基以上のポンプ設置工事である。</t>
    <phoneticPr fontId="2"/>
  </si>
  <si>
    <t>同種・同規模以上の工事とは、元請の主任（監理）技術者として従事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t>
    <phoneticPr fontId="2"/>
  </si>
  <si>
    <t>同種・同規模の２倍以上の工事とは、上記工事の内、ポンプ１基当たりの吐出量が３３０㎥／分以上のポンプ２基以上又はポンプ１基当たりの吐出量が６６０㎥／分以上のポンプ１基以上のポンプ設置工事である。</t>
    <phoneticPr fontId="2"/>
  </si>
  <si>
    <t>同一工種とは、機械器具設置工事であり、最終契約金額が５００万円以上の成績上位工事３件について記載すること。</t>
    <rPh sb="7" eb="9">
      <t>キカイ</t>
    </rPh>
    <rPh sb="9" eb="11">
      <t>キグ</t>
    </rPh>
    <rPh sb="11" eb="13">
      <t>セッチ</t>
    </rPh>
    <rPh sb="13" eb="15">
      <t>コウジ</t>
    </rPh>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</si>
  <si>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37" eb="39">
      <t>イカ</t>
    </rPh>
    <rPh sb="40" eb="41">
      <t>オナ</t>
    </rPh>
    <rPh sb="81" eb="83">
      <t>キサイ</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</si>
  <si>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7" eb="9">
      <t>キカイ</t>
    </rPh>
    <rPh sb="9" eb="11">
      <t>キグ</t>
    </rPh>
    <rPh sb="11" eb="13">
      <t>セッチ</t>
    </rPh>
    <rPh sb="13" eb="15">
      <t>コウジ</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</si>
  <si>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78" eb="80">
      <t>キサイ</t>
    </rPh>
    <phoneticPr fontId="2"/>
  </si>
  <si>
    <t>共同企業体の構成員としての実績は、代表構成員の場合に限る。</t>
    <rPh sb="0" eb="2">
      <t>キョウドウ</t>
    </rPh>
    <rPh sb="2" eb="5">
      <t>キギョウタイ</t>
    </rPh>
    <rPh sb="6" eb="9">
      <t>コウセイイン</t>
    </rPh>
    <rPh sb="13" eb="15">
      <t>ジッセキ</t>
    </rPh>
    <rPh sb="17" eb="19">
      <t>ダイヒョウ</t>
    </rPh>
    <rPh sb="19" eb="22">
      <t>コウセイイン</t>
    </rPh>
    <rPh sb="23" eb="25">
      <t>バアイ</t>
    </rPh>
    <rPh sb="26" eb="27">
      <t>カギ</t>
    </rPh>
    <phoneticPr fontId="2"/>
  </si>
  <si>
    <t>機械器具設置工事</t>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</si>
  <si>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</si>
  <si>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t>機械器具設置工事</t>
    <rPh sb="0" eb="2">
      <t>キカイ</t>
    </rPh>
    <rPh sb="2" eb="4">
      <t>キグ</t>
    </rPh>
    <rPh sb="4" eb="6">
      <t>セッチ</t>
    </rPh>
    <rPh sb="6" eb="8">
      <t>コウジ</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</si>
  <si>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</si>
  <si>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共同企業体の構成員としての実績は、代表構成員の場合に限る。</t>
    <rPh sb="0" eb="2">
      <t>キョウドウ</t>
    </rPh>
    <rPh sb="2" eb="5">
      <t>キギョウタイ</t>
    </rPh>
    <rPh sb="6" eb="9">
      <t>コウセイイン</t>
    </rPh>
    <rPh sb="13" eb="15">
      <t>ジッセキ</t>
    </rPh>
    <rPh sb="17" eb="22">
      <t>ダイヒョウコウセイイン</t>
    </rPh>
    <rPh sb="23" eb="25">
      <t>バアイ</t>
    </rPh>
    <rPh sb="26" eb="27">
      <t>カギ</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</si>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</sst>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28">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0" fillId="0" borderId="0" xfId="0">
      <alignment vertical="center"/>
    </xf>
    <xf numFmtId="0" fontId="0" fillId="0" borderId="0" xfId="0" applyAlignment="1">
      <alignment horizontal="right" vertical="center"/>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1" fillId="0" borderId="0" xfId="0" applyFont="1" applyAlignment="1">
      <alignment vertical="center" wrapText="1"/>
    </xf>
    <xf numFmtId="0" fontId="0" fillId="0" borderId="0" xfId="0" applyAlignment="1">
      <alignment horizontal="right" vertical="center"/>
    </xf>
    <xf numFmtId="0" fontId="7" fillId="0" borderId="0" xfId="0" applyFont="1" applyAlignment="1">
      <alignment horizontal="center" vertical="center"/>
    </xf>
    <xf numFmtId="0" fontId="0" fillId="0" borderId="0" xfId="0" applyAlignment="1">
      <alignment horizontal="left" vertical="center"/>
    </xf>
    <xf numFmtId="0" fontId="0" fillId="0" borderId="5" xfId="0" applyBorder="1" applyAlignment="1">
      <alignmen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7" fillId="0" borderId="0" xfId="0" applyFont="1" applyAlignment="1">
      <alignment horizontal="left" vertical="center" wrapText="1"/>
    </xf>
    <xf numFmtId="0" fontId="20" fillId="0" borderId="0" xfId="0" applyFont="1" applyAlignment="1">
      <alignment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4" fillId="0" borderId="0" xfId="0" applyFont="1" applyAlignment="1">
      <alignment horizontal="left" vertical="top"/>
    </xf>
    <xf numFmtId="0" fontId="0" fillId="0" borderId="1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0"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5" borderId="13" xfId="2" applyFill="1" applyBorder="1" applyAlignment="1">
      <alignment horizontal="left"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2" xfId="2" applyFont="1"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center"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0" fillId="0" borderId="0" xfId="0" applyFont="1" applyAlignment="1">
      <alignment horizontal="right" vertical="center"/>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579120</xdr:colOff>
      <xdr:row>1</xdr:row>
      <xdr:rowOff>70485</xdr:rowOff>
    </xdr:from>
    <xdr:to>
      <xdr:col>7</xdr:col>
      <xdr:colOff>407657</xdr:colOff>
      <xdr:row>2</xdr:row>
      <xdr:rowOff>238125</xdr:rowOff>
    </xdr:to>
    <xdr:sp macro="" textlink="">
      <xdr:nvSpPr>
        <xdr:cNvPr id="12294" name="Oval 6"/>
        <xdr:cNvSpPr>
          <a:spLocks noChangeArrowheads="1"/>
        </xdr:cNvSpPr>
      </xdr:nvSpPr>
      <xdr:spPr bwMode="auto">
        <a:xfrm>
          <a:off x="512064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3</xdr:row>
      <xdr:rowOff>38100</xdr:rowOff>
    </xdr:from>
    <xdr:to>
      <xdr:col>1</xdr:col>
      <xdr:colOff>1676400</xdr:colOff>
      <xdr:row>7</xdr:row>
      <xdr:rowOff>30480</xdr:rowOff>
    </xdr:to>
    <xdr:sp macro="" textlink="">
      <xdr:nvSpPr>
        <xdr:cNvPr id="2" name="テキスト ボックス 1"/>
        <xdr:cNvSpPr txBox="1"/>
      </xdr:nvSpPr>
      <xdr:spPr>
        <a:xfrm>
          <a:off x="83820" y="6477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3" name="テキスト ボックス 2"/>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4" name="テキスト ボックス 3"/>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0</xdr:rowOff>
    </xdr:from>
    <xdr:to>
      <xdr:col>2</xdr:col>
      <xdr:colOff>579120</xdr:colOff>
      <xdr:row>5</xdr:row>
      <xdr:rowOff>228600</xdr:rowOff>
    </xdr:to>
    <xdr:sp macro="" textlink="">
      <xdr:nvSpPr>
        <xdr:cNvPr id="5" name="テキスト ボックス 4"/>
        <xdr:cNvSpPr txBox="1"/>
      </xdr:nvSpPr>
      <xdr:spPr>
        <a:xfrm>
          <a:off x="15240" y="50292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205740</xdr:colOff>
      <xdr:row>0</xdr:row>
      <xdr:rowOff>0</xdr:rowOff>
    </xdr:from>
    <xdr:to>
      <xdr:col>9</xdr:col>
      <xdr:colOff>91440</xdr:colOff>
      <xdr:row>3</xdr:row>
      <xdr:rowOff>53340</xdr:rowOff>
    </xdr:to>
    <xdr:sp macro="" textlink="">
      <xdr:nvSpPr>
        <xdr:cNvPr id="6" name="テキスト ボックス 5"/>
        <xdr:cNvSpPr txBox="1"/>
      </xdr:nvSpPr>
      <xdr:spPr>
        <a:xfrm>
          <a:off x="81534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56" t="s">
        <v>220</v>
      </c>
      <c r="H1" s="256"/>
    </row>
    <row r="2" spans="1:8" x14ac:dyDescent="0.2">
      <c r="A2" s="15"/>
    </row>
    <row r="3" spans="1:8" ht="21" x14ac:dyDescent="0.2">
      <c r="A3" s="259" t="s">
        <v>59</v>
      </c>
      <c r="B3" s="259"/>
      <c r="C3" s="259"/>
      <c r="D3" s="259"/>
      <c r="E3" s="259"/>
      <c r="F3" s="259"/>
      <c r="G3" s="259"/>
      <c r="H3" s="259"/>
    </row>
    <row r="4" spans="1:8" s="18" customFormat="1" ht="19.2" customHeight="1" x14ac:dyDescent="0.2">
      <c r="A4" s="260" t="s">
        <v>290</v>
      </c>
      <c r="B4" s="260"/>
      <c r="C4" s="260"/>
      <c r="D4" s="260"/>
      <c r="E4" s="260"/>
      <c r="F4" s="260"/>
      <c r="G4" s="260"/>
      <c r="H4" s="260"/>
    </row>
    <row r="5" spans="1:8" s="18" customFormat="1" ht="15" customHeight="1" x14ac:dyDescent="0.2">
      <c r="A5" s="16"/>
      <c r="B5" s="17"/>
      <c r="C5" s="17"/>
      <c r="D5" s="17"/>
      <c r="E5" s="17"/>
      <c r="F5" s="17"/>
      <c r="G5" s="257" t="s">
        <v>15</v>
      </c>
      <c r="H5" s="258"/>
    </row>
    <row r="6" spans="1:8" s="6" customFormat="1" ht="15" customHeight="1" x14ac:dyDescent="0.2">
      <c r="A6" s="55" t="s">
        <v>182</v>
      </c>
      <c r="D6" s="20"/>
      <c r="E6" s="21"/>
      <c r="F6" s="21"/>
      <c r="G6" s="21"/>
      <c r="H6" s="21"/>
    </row>
    <row r="7" spans="1:8" s="6" customFormat="1" ht="7.2" customHeight="1" x14ac:dyDescent="0.15">
      <c r="A7" s="19"/>
      <c r="D7" s="20"/>
      <c r="E7" s="21"/>
      <c r="F7" s="21"/>
      <c r="G7" s="21"/>
      <c r="H7" s="21"/>
    </row>
    <row r="8" spans="1:8" s="6" customFormat="1" ht="24.9" customHeight="1" x14ac:dyDescent="0.15">
      <c r="A8" s="19"/>
      <c r="D8" s="20"/>
      <c r="E8" s="175" t="s">
        <v>224</v>
      </c>
      <c r="F8" s="261"/>
      <c r="G8" s="262"/>
      <c r="H8" s="262"/>
    </row>
    <row r="9" spans="1:8" s="23" customFormat="1" ht="24.9" customHeight="1" x14ac:dyDescent="0.2">
      <c r="A9" s="22"/>
      <c r="E9" s="24" t="s">
        <v>16</v>
      </c>
      <c r="F9" s="262"/>
      <c r="G9" s="262"/>
      <c r="H9" s="262"/>
    </row>
    <row r="10" spans="1:8" s="23" customFormat="1" ht="24.9" customHeight="1" x14ac:dyDescent="0.2">
      <c r="D10" s="176" t="s">
        <v>213</v>
      </c>
      <c r="E10" s="24" t="s">
        <v>17</v>
      </c>
      <c r="F10" s="263"/>
      <c r="G10" s="263"/>
      <c r="H10" s="263"/>
    </row>
    <row r="11" spans="1:8" s="23" customFormat="1" ht="24.9" customHeight="1" x14ac:dyDescent="0.2">
      <c r="D11" s="25"/>
      <c r="E11" s="24" t="s">
        <v>18</v>
      </c>
      <c r="F11" s="263"/>
      <c r="G11" s="263"/>
      <c r="H11" s="263"/>
    </row>
    <row r="12" spans="1:8" s="23" customFormat="1" ht="17.399999999999999" customHeight="1" x14ac:dyDescent="0.2">
      <c r="D12" s="26" t="s">
        <v>225</v>
      </c>
      <c r="E12" s="27" t="s">
        <v>19</v>
      </c>
      <c r="F12" s="264"/>
      <c r="G12" s="265"/>
      <c r="H12" s="265"/>
    </row>
    <row r="13" spans="1:8" s="23" customFormat="1" ht="17.399999999999999" customHeight="1" x14ac:dyDescent="0.2">
      <c r="D13" s="28"/>
      <c r="E13" s="27" t="s">
        <v>20</v>
      </c>
      <c r="F13" s="266"/>
      <c r="G13" s="267"/>
      <c r="H13" s="267"/>
    </row>
    <row r="14" spans="1:8" s="6" customFormat="1" ht="9.9" customHeight="1" x14ac:dyDescent="0.2"/>
    <row r="15" spans="1:8" s="6" customFormat="1" ht="33" customHeight="1" x14ac:dyDescent="0.2">
      <c r="A15" s="220" t="s">
        <v>226</v>
      </c>
      <c r="B15" s="221"/>
      <c r="C15" s="221"/>
      <c r="D15" s="221"/>
      <c r="E15" s="221"/>
      <c r="F15" s="221"/>
      <c r="G15" s="221"/>
      <c r="H15" s="221"/>
    </row>
    <row r="16" spans="1:8" s="6" customFormat="1" ht="6" customHeight="1" x14ac:dyDescent="0.15">
      <c r="A16" s="29"/>
      <c r="B16" s="30"/>
      <c r="C16" s="30"/>
      <c r="D16" s="30"/>
      <c r="E16" s="30"/>
      <c r="F16" s="30"/>
      <c r="G16" s="30"/>
      <c r="H16" s="30"/>
    </row>
    <row r="17" spans="1:8" s="6" customFormat="1" ht="24.9" customHeight="1" thickBot="1" x14ac:dyDescent="0.25">
      <c r="A17" s="56" t="s">
        <v>61</v>
      </c>
      <c r="B17" s="54"/>
      <c r="C17" s="54"/>
      <c r="D17" s="54"/>
      <c r="E17" s="53"/>
      <c r="F17" s="53"/>
      <c r="G17" s="53"/>
      <c r="H17" s="53"/>
    </row>
    <row r="18" spans="1:8" s="6" customFormat="1" ht="52.8" customHeight="1" x14ac:dyDescent="0.2">
      <c r="A18" s="247" t="s">
        <v>62</v>
      </c>
      <c r="B18" s="249" t="s">
        <v>193</v>
      </c>
      <c r="C18" s="250"/>
      <c r="D18" s="251"/>
      <c r="E18" s="232" t="s">
        <v>291</v>
      </c>
      <c r="F18" s="233"/>
      <c r="G18" s="233"/>
      <c r="H18" s="234"/>
    </row>
    <row r="19" spans="1:8" s="6" customFormat="1" ht="36" customHeight="1" x14ac:dyDescent="0.2">
      <c r="A19" s="248"/>
      <c r="B19" s="244"/>
      <c r="C19" s="245"/>
      <c r="D19" s="246"/>
      <c r="E19" s="222" t="s">
        <v>292</v>
      </c>
      <c r="F19" s="223"/>
      <c r="G19" s="223"/>
      <c r="H19" s="224"/>
    </row>
    <row r="20" spans="1:8" s="6" customFormat="1" ht="33" customHeight="1" x14ac:dyDescent="0.2">
      <c r="A20" s="92" t="s">
        <v>114</v>
      </c>
      <c r="B20" s="235" t="s">
        <v>196</v>
      </c>
      <c r="C20" s="236"/>
      <c r="D20" s="237"/>
      <c r="E20" s="222" t="s">
        <v>295</v>
      </c>
      <c r="F20" s="223"/>
      <c r="G20" s="223"/>
      <c r="H20" s="224"/>
    </row>
    <row r="21" spans="1:8" s="6" customFormat="1" ht="39.9" customHeight="1" x14ac:dyDescent="0.2">
      <c r="A21" s="121" t="s">
        <v>168</v>
      </c>
      <c r="B21" s="235" t="s">
        <v>174</v>
      </c>
      <c r="C21" s="236"/>
      <c r="D21" s="237"/>
      <c r="E21" s="222" t="s">
        <v>296</v>
      </c>
      <c r="F21" s="223"/>
      <c r="G21" s="223"/>
      <c r="H21" s="224"/>
    </row>
    <row r="22" spans="1:8" s="6" customFormat="1" ht="52.8" customHeight="1" x14ac:dyDescent="0.2">
      <c r="A22" s="252" t="s">
        <v>126</v>
      </c>
      <c r="B22" s="241" t="s">
        <v>194</v>
      </c>
      <c r="C22" s="242"/>
      <c r="D22" s="243"/>
      <c r="E22" s="230" t="s">
        <v>293</v>
      </c>
      <c r="F22" s="230"/>
      <c r="G22" s="230"/>
      <c r="H22" s="231"/>
    </row>
    <row r="23" spans="1:8" s="6" customFormat="1" ht="36" customHeight="1" x14ac:dyDescent="0.2">
      <c r="A23" s="248"/>
      <c r="B23" s="244"/>
      <c r="C23" s="245"/>
      <c r="D23" s="246"/>
      <c r="E23" s="253" t="s">
        <v>294</v>
      </c>
      <c r="F23" s="254"/>
      <c r="G23" s="254"/>
      <c r="H23" s="255"/>
    </row>
    <row r="24" spans="1:8" s="6" customFormat="1" ht="39.9" customHeight="1" x14ac:dyDescent="0.2">
      <c r="A24" s="93" t="s">
        <v>127</v>
      </c>
      <c r="B24" s="227" t="s">
        <v>204</v>
      </c>
      <c r="C24" s="227"/>
      <c r="D24" s="227"/>
      <c r="E24" s="225" t="s">
        <v>297</v>
      </c>
      <c r="F24" s="225"/>
      <c r="G24" s="225"/>
      <c r="H24" s="226"/>
    </row>
    <row r="25" spans="1:8" s="6" customFormat="1" ht="33" customHeight="1" x14ac:dyDescent="0.2">
      <c r="A25" s="93" t="s">
        <v>128</v>
      </c>
      <c r="B25" s="227" t="s">
        <v>165</v>
      </c>
      <c r="C25" s="227"/>
      <c r="D25" s="227"/>
      <c r="E25" s="225" t="s">
        <v>227</v>
      </c>
      <c r="F25" s="225"/>
      <c r="G25" s="225"/>
      <c r="H25" s="226"/>
    </row>
    <row r="26" spans="1:8" s="6" customFormat="1" ht="39.9" customHeight="1" x14ac:dyDescent="0.2">
      <c r="A26" s="121" t="s">
        <v>169</v>
      </c>
      <c r="B26" s="235" t="s">
        <v>175</v>
      </c>
      <c r="C26" s="236"/>
      <c r="D26" s="237"/>
      <c r="E26" s="222" t="s">
        <v>298</v>
      </c>
      <c r="F26" s="223"/>
      <c r="G26" s="223"/>
      <c r="H26" s="224"/>
    </row>
    <row r="27" spans="1:8" s="6" customFormat="1" ht="33" customHeight="1" x14ac:dyDescent="0.2">
      <c r="A27" s="121" t="s">
        <v>170</v>
      </c>
      <c r="B27" s="235" t="s">
        <v>166</v>
      </c>
      <c r="C27" s="236"/>
      <c r="D27" s="237"/>
      <c r="E27" s="222" t="s">
        <v>228</v>
      </c>
      <c r="F27" s="223"/>
      <c r="G27" s="223"/>
      <c r="H27" s="224"/>
    </row>
    <row r="28" spans="1:8" s="6" customFormat="1" ht="33" customHeight="1" x14ac:dyDescent="0.2">
      <c r="A28" s="93" t="s">
        <v>171</v>
      </c>
      <c r="B28" s="227" t="s">
        <v>167</v>
      </c>
      <c r="C28" s="227"/>
      <c r="D28" s="227"/>
      <c r="E28" s="225" t="s">
        <v>229</v>
      </c>
      <c r="F28" s="225"/>
      <c r="G28" s="225"/>
      <c r="H28" s="226"/>
    </row>
    <row r="29" spans="1:8" s="6" customFormat="1" ht="60" customHeight="1" thickBot="1" x14ac:dyDescent="0.25">
      <c r="A29" s="94" t="s">
        <v>172</v>
      </c>
      <c r="B29" s="238" t="s">
        <v>203</v>
      </c>
      <c r="C29" s="238"/>
      <c r="D29" s="238"/>
      <c r="E29" s="239" t="s">
        <v>230</v>
      </c>
      <c r="F29" s="239"/>
      <c r="G29" s="239"/>
      <c r="H29" s="240"/>
    </row>
    <row r="30" spans="1:8" s="33" customFormat="1" ht="6.6" customHeight="1" x14ac:dyDescent="0.2">
      <c r="A30" s="31"/>
      <c r="B30" s="32"/>
    </row>
    <row r="31" spans="1:8" s="6" customFormat="1" ht="9.9" customHeight="1" x14ac:dyDescent="0.2">
      <c r="A31" s="34" t="s">
        <v>23</v>
      </c>
      <c r="F31" s="35"/>
    </row>
    <row r="32" spans="1:8" s="36" customFormat="1" ht="21" customHeight="1" x14ac:dyDescent="0.2">
      <c r="A32" s="228" t="s">
        <v>231</v>
      </c>
      <c r="B32" s="229"/>
      <c r="C32" s="229"/>
      <c r="D32" s="229"/>
      <c r="E32" s="229"/>
      <c r="F32" s="229"/>
      <c r="G32" s="229"/>
      <c r="H32" s="229"/>
    </row>
    <row r="33" spans="1:6" s="4" customFormat="1" ht="21" customHeight="1" x14ac:dyDescent="0.2">
      <c r="A33" t="s">
        <v>173</v>
      </c>
      <c r="F33" s="37"/>
    </row>
    <row r="34" spans="1:6" s="4" customFormat="1" x14ac:dyDescent="0.2">
      <c r="F34" s="37"/>
    </row>
    <row r="35" spans="1:6" s="4" customFormat="1" x14ac:dyDescent="0.2">
      <c r="F35" s="37"/>
    </row>
    <row r="36" spans="1:6" s="4" customFormat="1" x14ac:dyDescent="0.2">
      <c r="F36" s="37"/>
    </row>
    <row r="37" spans="1:6" s="4" customFormat="1" x14ac:dyDescent="0.2">
      <c r="F37" s="37"/>
    </row>
    <row r="38" spans="1:6" s="4" customFormat="1" x14ac:dyDescent="0.2">
      <c r="F38" s="37"/>
    </row>
    <row r="39" spans="1:6" s="4" customFormat="1" x14ac:dyDescent="0.2">
      <c r="F39" s="37"/>
    </row>
    <row r="40" spans="1:6" s="4" customFormat="1" x14ac:dyDescent="0.2">
      <c r="F40" s="37"/>
    </row>
    <row r="41" spans="1:6" s="4" customFormat="1" x14ac:dyDescent="0.2">
      <c r="F41" s="37"/>
    </row>
    <row r="42" spans="1:6" s="4" customFormat="1" x14ac:dyDescent="0.2">
      <c r="F42" s="37"/>
    </row>
    <row r="43" spans="1:6" s="4" customFormat="1" x14ac:dyDescent="0.2">
      <c r="F43" s="37"/>
    </row>
    <row r="44" spans="1:6" s="4" customFormat="1" x14ac:dyDescent="0.2">
      <c r="F44" s="37"/>
    </row>
    <row r="45" spans="1:6" s="4" customFormat="1" x14ac:dyDescent="0.2">
      <c r="F45" s="37"/>
    </row>
    <row r="46" spans="1:6" s="4" customFormat="1" x14ac:dyDescent="0.2">
      <c r="F46" s="37"/>
    </row>
    <row r="47" spans="1:6" s="4" customFormat="1" x14ac:dyDescent="0.2">
      <c r="F47" s="37"/>
    </row>
    <row r="48" spans="1: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ht="9.9" customHeight="1" x14ac:dyDescent="0.2">
      <c r="F71" s="37"/>
    </row>
    <row r="72" spans="3:8" s="4" customFormat="1" ht="13.5" hidden="1" customHeight="1" x14ac:dyDescent="0.2">
      <c r="F72" s="37"/>
      <c r="G72" s="38"/>
    </row>
    <row r="73" spans="3:8" s="39" customFormat="1" ht="10.8" hidden="1" x14ac:dyDescent="0.2">
      <c r="C73" s="40" t="s">
        <v>24</v>
      </c>
      <c r="D73" s="41"/>
      <c r="E73" s="38" t="s">
        <v>25</v>
      </c>
      <c r="F73" s="42" t="s">
        <v>26</v>
      </c>
      <c r="G73" s="38"/>
      <c r="H73" s="38"/>
    </row>
    <row r="74" spans="3:8" s="39" customFormat="1" ht="45" hidden="1" customHeight="1" x14ac:dyDescent="0.2">
      <c r="C74" s="43" t="s">
        <v>27</v>
      </c>
      <c r="D74" s="44" t="s">
        <v>21</v>
      </c>
      <c r="E74" s="38" t="s">
        <v>28</v>
      </c>
      <c r="F74" s="42" t="s">
        <v>28</v>
      </c>
      <c r="G74" s="38"/>
      <c r="H74" s="38"/>
    </row>
    <row r="75" spans="3:8" s="39" customFormat="1" ht="30.75" hidden="1" customHeight="1" x14ac:dyDescent="0.2">
      <c r="C75" s="45"/>
      <c r="D75" s="44" t="s">
        <v>29</v>
      </c>
      <c r="E75" s="38" t="s">
        <v>30</v>
      </c>
      <c r="F75" s="42" t="s">
        <v>31</v>
      </c>
      <c r="G75" s="38"/>
      <c r="H75" s="38"/>
    </row>
    <row r="76" spans="3:8" s="39" customFormat="1" ht="63" hidden="1" customHeight="1" x14ac:dyDescent="0.2">
      <c r="C76" s="46"/>
      <c r="D76" s="44" t="s">
        <v>32</v>
      </c>
      <c r="E76" s="38" t="s">
        <v>30</v>
      </c>
      <c r="F76" s="42" t="s">
        <v>31</v>
      </c>
      <c r="G76" s="38"/>
      <c r="H76" s="38"/>
    </row>
    <row r="77" spans="3:8" s="39" customFormat="1" ht="62.25" hidden="1" customHeight="1" x14ac:dyDescent="0.2">
      <c r="C77" s="45"/>
      <c r="D77" s="44" t="s">
        <v>33</v>
      </c>
      <c r="E77" s="38" t="s">
        <v>34</v>
      </c>
      <c r="F77" s="42" t="s">
        <v>35</v>
      </c>
      <c r="G77" s="38"/>
      <c r="H77" s="38"/>
    </row>
    <row r="78" spans="3:8" s="39" customFormat="1" ht="62.25" hidden="1" customHeight="1" x14ac:dyDescent="0.2">
      <c r="C78" s="47"/>
      <c r="D78" s="44" t="s">
        <v>36</v>
      </c>
      <c r="E78" s="38" t="s">
        <v>34</v>
      </c>
      <c r="F78" s="42" t="s">
        <v>35</v>
      </c>
      <c r="G78" s="38"/>
      <c r="H78" s="38"/>
    </row>
    <row r="79" spans="3:8" s="39" customFormat="1" ht="45" hidden="1" customHeight="1" x14ac:dyDescent="0.2">
      <c r="C79" s="45" t="s">
        <v>37</v>
      </c>
      <c r="D79" s="44" t="s">
        <v>21</v>
      </c>
      <c r="E79" s="38" t="s">
        <v>28</v>
      </c>
      <c r="F79" s="42" t="s">
        <v>28</v>
      </c>
      <c r="G79" s="38"/>
      <c r="H79" s="38"/>
    </row>
    <row r="80" spans="3:8" s="39" customFormat="1" ht="90.75" hidden="1" customHeight="1" x14ac:dyDescent="0.2">
      <c r="C80" s="45"/>
      <c r="D80" s="38" t="s">
        <v>22</v>
      </c>
      <c r="E80" s="38" t="s">
        <v>38</v>
      </c>
      <c r="F80" s="42" t="s">
        <v>35</v>
      </c>
      <c r="G80" s="38"/>
      <c r="H80" s="38"/>
    </row>
    <row r="81" spans="3:8" s="39" customFormat="1" ht="64.5" hidden="1" customHeight="1" x14ac:dyDescent="0.2">
      <c r="C81" s="47"/>
      <c r="D81" s="38" t="s">
        <v>39</v>
      </c>
      <c r="E81" s="38" t="s">
        <v>40</v>
      </c>
      <c r="F81" s="42" t="s">
        <v>35</v>
      </c>
      <c r="G81" s="38"/>
      <c r="H81" s="38"/>
    </row>
    <row r="82" spans="3:8" s="39" customFormat="1" ht="45" hidden="1" customHeight="1" x14ac:dyDescent="0.2">
      <c r="C82" s="43" t="s">
        <v>41</v>
      </c>
      <c r="D82" s="44" t="s">
        <v>21</v>
      </c>
      <c r="E82" s="38" t="s">
        <v>28</v>
      </c>
      <c r="F82" s="42" t="s">
        <v>28</v>
      </c>
      <c r="G82" s="38"/>
      <c r="H82" s="38"/>
    </row>
    <row r="83" spans="3:8" s="39" customFormat="1" ht="33" hidden="1" customHeight="1" x14ac:dyDescent="0.2">
      <c r="C83" s="45"/>
      <c r="D83" s="44" t="s">
        <v>29</v>
      </c>
      <c r="E83" s="38" t="s">
        <v>30</v>
      </c>
      <c r="F83" s="42" t="s">
        <v>31</v>
      </c>
      <c r="G83" s="38"/>
      <c r="H83" s="38"/>
    </row>
    <row r="84" spans="3:8" s="39" customFormat="1" ht="63" hidden="1" customHeight="1" x14ac:dyDescent="0.2">
      <c r="C84" s="46"/>
      <c r="D84" s="44" t="s">
        <v>32</v>
      </c>
      <c r="E84" s="38" t="s">
        <v>30</v>
      </c>
      <c r="F84" s="42" t="s">
        <v>31</v>
      </c>
      <c r="G84" s="38"/>
      <c r="H84" s="38"/>
    </row>
    <row r="85" spans="3:8" s="39" customFormat="1" ht="62.25" hidden="1" customHeight="1" x14ac:dyDescent="0.2">
      <c r="C85" s="45"/>
      <c r="D85" s="44" t="s">
        <v>33</v>
      </c>
      <c r="E85" s="38" t="s">
        <v>42</v>
      </c>
      <c r="F85" s="42" t="s">
        <v>35</v>
      </c>
      <c r="G85" s="38"/>
      <c r="H85" s="38"/>
    </row>
    <row r="86" spans="3:8" s="39" customFormat="1" ht="35.25" hidden="1" customHeight="1" x14ac:dyDescent="0.2">
      <c r="C86" s="47"/>
      <c r="D86" s="38" t="s">
        <v>43</v>
      </c>
      <c r="E86" s="38" t="s">
        <v>44</v>
      </c>
      <c r="F86" s="42" t="s">
        <v>35</v>
      </c>
      <c r="G86" s="38"/>
      <c r="H86" s="38"/>
    </row>
    <row r="87" spans="3:8" s="39" customFormat="1" ht="45" hidden="1" customHeight="1" x14ac:dyDescent="0.2">
      <c r="C87" s="45" t="s">
        <v>45</v>
      </c>
      <c r="D87" s="44" t="s">
        <v>21</v>
      </c>
      <c r="E87" s="38" t="s">
        <v>28</v>
      </c>
      <c r="F87" s="42" t="s">
        <v>28</v>
      </c>
      <c r="G87" s="38"/>
      <c r="H87" s="38"/>
    </row>
    <row r="88" spans="3:8" s="39" customFormat="1" ht="33" hidden="1" customHeight="1" x14ac:dyDescent="0.2">
      <c r="C88" s="45"/>
      <c r="D88" s="44" t="s">
        <v>29</v>
      </c>
      <c r="E88" s="38" t="s">
        <v>30</v>
      </c>
      <c r="F88" s="42" t="s">
        <v>31</v>
      </c>
      <c r="G88" s="38"/>
      <c r="H88" s="38"/>
    </row>
    <row r="89" spans="3:8" s="39" customFormat="1" ht="10.8" hidden="1" x14ac:dyDescent="0.2">
      <c r="C89" s="45"/>
      <c r="D89" s="38" t="s">
        <v>46</v>
      </c>
      <c r="E89" s="38" t="s">
        <v>47</v>
      </c>
      <c r="F89" s="42" t="s">
        <v>47</v>
      </c>
      <c r="G89" s="38"/>
      <c r="H89" s="38"/>
    </row>
    <row r="90" spans="3:8" s="39" customFormat="1" ht="10.8" hidden="1" x14ac:dyDescent="0.2">
      <c r="C90" s="47"/>
      <c r="D90" s="38" t="s">
        <v>48</v>
      </c>
      <c r="E90" s="38" t="s">
        <v>49</v>
      </c>
      <c r="F90" s="42" t="s">
        <v>49</v>
      </c>
      <c r="G90" s="38"/>
      <c r="H90" s="38"/>
    </row>
    <row r="91" spans="3:8" s="6" customFormat="1" ht="45" hidden="1" customHeight="1" x14ac:dyDescent="0.2">
      <c r="C91" s="48" t="s">
        <v>50</v>
      </c>
      <c r="D91" s="44" t="s">
        <v>21</v>
      </c>
      <c r="E91" s="38"/>
      <c r="F91" s="42"/>
      <c r="G91" s="49"/>
      <c r="H91" s="38" t="s">
        <v>28</v>
      </c>
    </row>
    <row r="92" spans="3:8" s="6" customFormat="1" ht="33" hidden="1" customHeight="1" x14ac:dyDescent="0.2">
      <c r="C92" s="50"/>
      <c r="D92" s="38" t="s">
        <v>51</v>
      </c>
      <c r="E92" s="49"/>
      <c r="F92" s="51"/>
      <c r="G92" s="49"/>
      <c r="H92" s="38" t="s">
        <v>52</v>
      </c>
    </row>
    <row r="93" spans="3:8" s="6" customFormat="1" ht="10.8" hidden="1" x14ac:dyDescent="0.2">
      <c r="C93" s="52"/>
      <c r="D93" s="38" t="s">
        <v>53</v>
      </c>
      <c r="E93" s="49"/>
      <c r="F93" s="51"/>
      <c r="G93" s="38"/>
      <c r="H93" s="49" t="s">
        <v>54</v>
      </c>
    </row>
    <row r="94" spans="3:8" s="6" customFormat="1" ht="45" hidden="1" customHeight="1" x14ac:dyDescent="0.2">
      <c r="C94" s="48" t="s">
        <v>50</v>
      </c>
      <c r="D94" s="44" t="s">
        <v>21</v>
      </c>
      <c r="E94" s="38"/>
      <c r="F94" s="42"/>
      <c r="G94" s="49"/>
      <c r="H94" s="38" t="s">
        <v>28</v>
      </c>
    </row>
    <row r="95" spans="3:8" s="6" customFormat="1" ht="33" hidden="1" customHeight="1" x14ac:dyDescent="0.2">
      <c r="C95" s="50"/>
      <c r="D95" s="38" t="s">
        <v>51</v>
      </c>
      <c r="E95" s="49"/>
      <c r="F95" s="51"/>
      <c r="G95" s="49"/>
      <c r="H95" s="38" t="s">
        <v>55</v>
      </c>
    </row>
    <row r="96" spans="3:8" s="6" customFormat="1" ht="10.8" hidden="1" x14ac:dyDescent="0.2">
      <c r="C96" s="52"/>
      <c r="D96" s="38" t="s">
        <v>53</v>
      </c>
      <c r="E96" s="49"/>
      <c r="F96" s="51"/>
      <c r="G96" s="38"/>
      <c r="H96" s="49" t="s">
        <v>54</v>
      </c>
    </row>
    <row r="97" spans="3:8" s="6" customFormat="1" ht="45" hidden="1" customHeight="1" x14ac:dyDescent="0.2">
      <c r="C97" s="48" t="s">
        <v>50</v>
      </c>
      <c r="D97" s="44" t="s">
        <v>21</v>
      </c>
      <c r="E97" s="38"/>
      <c r="F97" s="42"/>
      <c r="G97" s="49"/>
      <c r="H97" s="38" t="s">
        <v>28</v>
      </c>
    </row>
    <row r="98" spans="3:8" s="6" customFormat="1" ht="33" hidden="1" customHeight="1" x14ac:dyDescent="0.2">
      <c r="C98" s="50"/>
      <c r="D98" s="38" t="s">
        <v>51</v>
      </c>
      <c r="E98" s="49"/>
      <c r="F98" s="51"/>
      <c r="G98" s="49"/>
      <c r="H98" s="38" t="s">
        <v>56</v>
      </c>
    </row>
    <row r="99" spans="3:8" s="6" customFormat="1" ht="10.8" hidden="1" x14ac:dyDescent="0.2">
      <c r="C99" s="52"/>
      <c r="D99" s="38" t="s">
        <v>53</v>
      </c>
      <c r="E99" s="49"/>
      <c r="F99" s="51"/>
      <c r="G99" s="38"/>
      <c r="H99" s="49" t="s">
        <v>54</v>
      </c>
    </row>
    <row r="100" spans="3:8" s="6" customFormat="1" ht="45" hidden="1" customHeight="1" x14ac:dyDescent="0.2">
      <c r="C100" s="48" t="s">
        <v>50</v>
      </c>
      <c r="D100" s="44" t="s">
        <v>21</v>
      </c>
      <c r="E100" s="38"/>
      <c r="F100" s="42"/>
      <c r="G100" s="49"/>
      <c r="H100" s="38" t="s">
        <v>28</v>
      </c>
    </row>
    <row r="101" spans="3:8" s="6" customFormat="1" ht="33" hidden="1" customHeight="1" x14ac:dyDescent="0.2">
      <c r="C101" s="50"/>
      <c r="D101" s="38" t="s">
        <v>51</v>
      </c>
      <c r="E101" s="49"/>
      <c r="F101" s="51"/>
      <c r="G101" s="49"/>
      <c r="H101" s="38" t="s">
        <v>57</v>
      </c>
    </row>
    <row r="102" spans="3:8" s="6" customFormat="1" hidden="1" x14ac:dyDescent="0.2">
      <c r="C102" s="52"/>
      <c r="D102" s="38" t="s">
        <v>53</v>
      </c>
      <c r="E102" s="49"/>
      <c r="F102" s="51"/>
      <c r="G102" s="4"/>
      <c r="H102" s="49" t="s">
        <v>54</v>
      </c>
    </row>
    <row r="103" spans="3:8" s="4" customFormat="1" hidden="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row>
    <row r="1952" spans="6:7" s="4" customFormat="1" x14ac:dyDescent="0.2">
      <c r="F1952" s="37"/>
      <c r="G1952"/>
    </row>
  </sheetData>
  <mergeCells count="36">
    <mergeCell ref="F9:H9"/>
    <mergeCell ref="F10:H10"/>
    <mergeCell ref="F11:H11"/>
    <mergeCell ref="F12:H12"/>
    <mergeCell ref="F13:H13"/>
    <mergeCell ref="G1:H1"/>
    <mergeCell ref="G5:H5"/>
    <mergeCell ref="A3:H3"/>
    <mergeCell ref="A4:H4"/>
    <mergeCell ref="F8:H8"/>
    <mergeCell ref="B28:D28"/>
    <mergeCell ref="E28:H28"/>
    <mergeCell ref="E27:H27"/>
    <mergeCell ref="B22:D23"/>
    <mergeCell ref="A18:A19"/>
    <mergeCell ref="B18:D19"/>
    <mergeCell ref="E19:H19"/>
    <mergeCell ref="A22:A23"/>
    <mergeCell ref="E23:H23"/>
    <mergeCell ref="B21:D21"/>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activeCell="D4" sqref="D4:E4"/>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268</v>
      </c>
      <c r="B1" s="337"/>
      <c r="C1" s="124"/>
      <c r="D1" s="124"/>
      <c r="E1" s="174" t="s">
        <v>221</v>
      </c>
    </row>
    <row r="2" spans="1:7" ht="24" customHeight="1" x14ac:dyDescent="0.2">
      <c r="A2" s="338" t="s">
        <v>156</v>
      </c>
      <c r="B2" s="338"/>
      <c r="C2" s="338"/>
      <c r="D2" s="338"/>
      <c r="E2" s="338"/>
    </row>
    <row r="3" spans="1:7" ht="24" customHeight="1" x14ac:dyDescent="0.2">
      <c r="A3" s="125"/>
      <c r="B3" s="125"/>
      <c r="C3" s="125"/>
      <c r="D3" s="125"/>
      <c r="E3" s="125"/>
    </row>
    <row r="4" spans="1:7" s="4" customFormat="1" ht="36" customHeight="1" x14ac:dyDescent="0.2">
      <c r="A4" s="84"/>
      <c r="B4" s="84"/>
      <c r="C4" s="145" t="s">
        <v>187</v>
      </c>
      <c r="D4" s="392" t="str">
        <f>'2-1提出書類'!A4</f>
        <v>千田ポンプ場ポンプ増設機械設備工事（ポンプ設備）</v>
      </c>
      <c r="E4" s="392"/>
      <c r="F4" s="320"/>
      <c r="G4" s="320"/>
    </row>
    <row r="5" spans="1:7" s="4" customFormat="1" ht="27" customHeight="1" x14ac:dyDescent="0.2">
      <c r="A5" s="84"/>
      <c r="B5" s="84"/>
      <c r="C5" s="145" t="s">
        <v>184</v>
      </c>
      <c r="D5" s="340"/>
      <c r="E5" s="340"/>
      <c r="F5" s="320"/>
      <c r="G5" s="320"/>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95" t="s">
        <v>155</v>
      </c>
      <c r="B8" s="376"/>
      <c r="C8" s="376"/>
      <c r="D8" s="376"/>
      <c r="E8" s="376"/>
    </row>
    <row r="9" spans="1:7" ht="30" customHeight="1" thickTop="1" x14ac:dyDescent="0.2">
      <c r="A9" s="396" t="s">
        <v>160</v>
      </c>
      <c r="B9" s="396"/>
      <c r="C9" s="129" t="s">
        <v>158</v>
      </c>
      <c r="D9" s="130" t="s">
        <v>159</v>
      </c>
      <c r="E9" s="129" t="s">
        <v>157</v>
      </c>
    </row>
    <row r="10" spans="1:7" s="6" customFormat="1" ht="24" customHeight="1" x14ac:dyDescent="0.2">
      <c r="A10" s="109" t="s">
        <v>91</v>
      </c>
      <c r="B10" s="319" t="s">
        <v>256</v>
      </c>
      <c r="C10" s="319"/>
      <c r="D10" s="319"/>
      <c r="E10" s="319"/>
    </row>
    <row r="11" spans="1:7" ht="24" customHeight="1" x14ac:dyDescent="0.2">
      <c r="A11" s="126" t="s">
        <v>7</v>
      </c>
      <c r="B11" s="394" t="s">
        <v>254</v>
      </c>
      <c r="C11" s="394"/>
      <c r="D11" s="394"/>
      <c r="E11" s="394"/>
      <c r="F11" s="123"/>
      <c r="G11" s="123"/>
    </row>
    <row r="16" spans="1:7" ht="39.75" customHeight="1" x14ac:dyDescent="0.2">
      <c r="A16" s="122"/>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83" customWidth="1"/>
    <col min="2" max="2" width="1.6640625" style="183" customWidth="1"/>
    <col min="3" max="3" width="3.77734375" style="183" customWidth="1"/>
    <col min="4" max="4" width="3.21875" style="183" customWidth="1"/>
    <col min="5" max="5" width="11.109375" style="183" customWidth="1"/>
    <col min="6" max="6" width="31.21875" style="183" customWidth="1"/>
    <col min="7" max="7" width="7.88671875" style="183" bestFit="1" customWidth="1"/>
    <col min="8" max="8" width="1.88671875" style="183" customWidth="1"/>
    <col min="9" max="9" width="13.21875" style="183" customWidth="1"/>
    <col min="10" max="10" width="2.6640625" style="183" customWidth="1"/>
    <col min="11" max="12" width="11.77734375" style="183" customWidth="1"/>
    <col min="13" max="13" width="10" style="183" customWidth="1"/>
    <col min="14" max="14" width="1.77734375" style="183" customWidth="1"/>
    <col min="15" max="15" width="6.77734375" style="183" customWidth="1"/>
    <col min="16" max="16" width="2.21875" style="183" customWidth="1"/>
    <col min="17" max="16384" width="8.88671875" style="183"/>
  </cols>
  <sheetData>
    <row r="1" spans="1:15" ht="12" customHeight="1" x14ac:dyDescent="0.2">
      <c r="A1" s="183" t="s">
        <v>163</v>
      </c>
      <c r="B1" s="184"/>
      <c r="C1" s="184"/>
      <c r="D1" s="184"/>
      <c r="E1" s="184"/>
      <c r="F1" s="184"/>
      <c r="G1" s="184"/>
      <c r="H1" s="184"/>
      <c r="I1" s="184"/>
      <c r="J1" s="184"/>
      <c r="K1" s="184"/>
      <c r="L1" s="184"/>
      <c r="M1" s="438" t="s">
        <v>221</v>
      </c>
      <c r="N1" s="438"/>
      <c r="O1" s="438"/>
    </row>
    <row r="2" spans="1:15" ht="12" customHeight="1" x14ac:dyDescent="0.2">
      <c r="B2" s="184"/>
      <c r="C2" s="184"/>
      <c r="D2" s="184"/>
      <c r="E2" s="184"/>
      <c r="F2" s="184"/>
      <c r="G2" s="184"/>
      <c r="H2" s="184"/>
      <c r="I2" s="184"/>
      <c r="J2" s="184"/>
      <c r="K2" s="184"/>
      <c r="L2" s="184"/>
      <c r="M2" s="184"/>
      <c r="N2" s="184"/>
      <c r="O2" s="184"/>
    </row>
    <row r="3" spans="1:15" ht="20.25" customHeight="1" x14ac:dyDescent="0.2">
      <c r="A3" s="398" t="s">
        <v>63</v>
      </c>
      <c r="B3" s="398"/>
      <c r="C3" s="398"/>
      <c r="D3" s="398"/>
      <c r="E3" s="398"/>
      <c r="F3" s="398"/>
      <c r="G3" s="398"/>
      <c r="H3" s="398"/>
      <c r="I3" s="398"/>
      <c r="J3" s="398"/>
      <c r="K3" s="398"/>
      <c r="L3" s="398"/>
      <c r="M3" s="398"/>
      <c r="N3" s="398"/>
      <c r="O3" s="398"/>
    </row>
    <row r="4" spans="1:15" ht="52.5" customHeight="1" x14ac:dyDescent="0.2">
      <c r="A4" s="185" t="s">
        <v>248</v>
      </c>
      <c r="B4" s="186"/>
      <c r="C4" s="186"/>
      <c r="D4" s="186"/>
      <c r="E4" s="186"/>
      <c r="F4" s="186"/>
      <c r="G4" s="186"/>
      <c r="H4" s="186"/>
      <c r="I4" s="186"/>
      <c r="J4" s="186"/>
      <c r="K4" s="186"/>
      <c r="L4" s="186"/>
      <c r="M4" s="186"/>
      <c r="N4" s="186"/>
      <c r="O4" s="186"/>
    </row>
    <row r="5" spans="1:15" ht="14.25" customHeight="1" x14ac:dyDescent="0.2">
      <c r="A5" s="399" t="s">
        <v>249</v>
      </c>
      <c r="B5" s="400"/>
      <c r="C5" s="400"/>
      <c r="D5" s="400"/>
      <c r="E5" s="400"/>
      <c r="F5" s="400"/>
      <c r="G5" s="400"/>
      <c r="H5" s="400"/>
      <c r="I5" s="400"/>
      <c r="J5" s="400"/>
      <c r="K5" s="400"/>
      <c r="L5" s="400"/>
      <c r="M5" s="400"/>
      <c r="N5" s="400"/>
      <c r="O5" s="400"/>
    </row>
    <row r="6" spans="1:15" ht="14.25" customHeight="1" x14ac:dyDescent="0.2">
      <c r="A6" s="400"/>
      <c r="B6" s="400"/>
      <c r="C6" s="400"/>
      <c r="D6" s="400"/>
      <c r="E6" s="400"/>
      <c r="F6" s="400"/>
      <c r="G6" s="400"/>
      <c r="H6" s="400"/>
      <c r="I6" s="400"/>
      <c r="J6" s="400"/>
      <c r="K6" s="400"/>
      <c r="L6" s="400"/>
      <c r="M6" s="400"/>
      <c r="N6" s="400"/>
      <c r="O6" s="400"/>
    </row>
    <row r="7" spans="1:15" x14ac:dyDescent="0.2">
      <c r="A7" s="401" t="s">
        <v>275</v>
      </c>
      <c r="B7" s="402"/>
      <c r="C7" s="402"/>
      <c r="D7" s="402"/>
      <c r="E7" s="402"/>
      <c r="F7" s="402"/>
      <c r="G7" s="402"/>
      <c r="H7" s="402"/>
      <c r="I7" s="402"/>
      <c r="J7" s="402"/>
      <c r="K7" s="402"/>
      <c r="L7" s="402"/>
      <c r="M7" s="402"/>
      <c r="N7" s="402"/>
      <c r="O7" s="402"/>
    </row>
    <row r="8" spans="1:15" x14ac:dyDescent="0.2">
      <c r="A8" s="402"/>
      <c r="B8" s="402"/>
      <c r="C8" s="402"/>
      <c r="D8" s="402"/>
      <c r="E8" s="402"/>
      <c r="F8" s="402"/>
      <c r="G8" s="402"/>
      <c r="H8" s="402"/>
      <c r="I8" s="402"/>
      <c r="J8" s="402"/>
      <c r="K8" s="402"/>
      <c r="L8" s="402"/>
      <c r="M8" s="402"/>
      <c r="N8" s="402"/>
      <c r="O8" s="402"/>
    </row>
    <row r="9" spans="1:15" x14ac:dyDescent="0.2">
      <c r="A9" s="185"/>
      <c r="B9" s="186"/>
      <c r="C9" s="186"/>
      <c r="D9" s="186"/>
      <c r="E9" s="186"/>
      <c r="F9" s="186"/>
      <c r="G9" s="186"/>
      <c r="H9" s="186"/>
      <c r="I9" s="186"/>
      <c r="J9" s="186"/>
      <c r="K9" s="186"/>
      <c r="L9" s="186"/>
      <c r="M9" s="186"/>
      <c r="N9" s="186"/>
      <c r="O9" s="186"/>
    </row>
    <row r="10" spans="1:15" ht="24.9" customHeight="1" x14ac:dyDescent="0.2">
      <c r="A10" s="187"/>
      <c r="B10" s="187"/>
      <c r="C10" s="187"/>
      <c r="D10" s="187"/>
      <c r="E10" s="187"/>
      <c r="F10" s="187"/>
      <c r="G10" s="187"/>
      <c r="H10" s="187"/>
      <c r="I10" s="188" t="s">
        <v>276</v>
      </c>
      <c r="J10" s="189" t="s">
        <v>185</v>
      </c>
      <c r="K10" s="403" t="str">
        <f>'2-1提出書類'!A4</f>
        <v>千田ポンプ場ポンプ増設機械設備工事（ポンプ設備）</v>
      </c>
      <c r="L10" s="403"/>
      <c r="M10" s="403"/>
      <c r="N10" s="403"/>
      <c r="O10" s="403"/>
    </row>
    <row r="11" spans="1:15" ht="24.9" customHeight="1" x14ac:dyDescent="0.2">
      <c r="A11" s="187"/>
      <c r="B11" s="187"/>
      <c r="C11" s="187"/>
      <c r="D11" s="187"/>
      <c r="E11" s="187"/>
      <c r="F11" s="187"/>
      <c r="G11" s="187"/>
      <c r="H11" s="187"/>
      <c r="I11" s="188" t="s">
        <v>277</v>
      </c>
      <c r="J11" s="189" t="s">
        <v>185</v>
      </c>
      <c r="K11" s="397"/>
      <c r="L11" s="397"/>
      <c r="M11" s="397"/>
      <c r="N11" s="397"/>
      <c r="O11" s="397"/>
    </row>
    <row r="12" spans="1:15" ht="24.9" customHeight="1" x14ac:dyDescent="0.2">
      <c r="A12" s="187"/>
      <c r="B12" s="187"/>
      <c r="C12" s="187"/>
      <c r="D12" s="187"/>
      <c r="E12" s="187"/>
      <c r="F12" s="187"/>
      <c r="G12" s="187"/>
      <c r="H12" s="187"/>
      <c r="I12" s="188" t="s">
        <v>18</v>
      </c>
      <c r="J12" s="189" t="s">
        <v>185</v>
      </c>
      <c r="K12" s="397"/>
      <c r="L12" s="397"/>
      <c r="M12" s="397"/>
      <c r="N12" s="397"/>
      <c r="O12" s="397"/>
    </row>
    <row r="13" spans="1:15" x14ac:dyDescent="0.2">
      <c r="A13" s="187"/>
      <c r="B13" s="190"/>
      <c r="C13" s="190"/>
      <c r="D13" s="190"/>
      <c r="E13" s="190"/>
    </row>
    <row r="14" spans="1:15" ht="4.5" customHeight="1" x14ac:dyDescent="0.2">
      <c r="A14" s="187"/>
      <c r="B14" s="191"/>
      <c r="C14" s="191"/>
      <c r="D14" s="191"/>
      <c r="E14" s="191"/>
      <c r="F14" s="191"/>
      <c r="G14" s="191"/>
      <c r="H14" s="191"/>
      <c r="I14" s="191"/>
      <c r="J14" s="191"/>
      <c r="K14" s="191"/>
      <c r="L14" s="191"/>
      <c r="M14" s="191"/>
      <c r="N14" s="191"/>
      <c r="O14" s="191"/>
    </row>
    <row r="15" spans="1:15" x14ac:dyDescent="0.2">
      <c r="A15" s="187"/>
      <c r="D15" s="192"/>
      <c r="E15" s="192"/>
      <c r="F15" s="191" t="s">
        <v>278</v>
      </c>
      <c r="I15" s="191"/>
      <c r="J15" s="191"/>
      <c r="K15" s="191"/>
      <c r="L15" s="191"/>
      <c r="M15" s="193"/>
      <c r="N15" s="193"/>
      <c r="O15" s="191"/>
    </row>
    <row r="16" spans="1:15" ht="4.5" customHeight="1" x14ac:dyDescent="0.2">
      <c r="A16" s="187"/>
      <c r="G16" s="191"/>
      <c r="H16" s="191"/>
      <c r="I16" s="191"/>
      <c r="J16" s="191"/>
      <c r="K16" s="191"/>
      <c r="L16" s="191"/>
      <c r="M16" s="193"/>
      <c r="N16" s="193"/>
      <c r="O16" s="191"/>
    </row>
    <row r="17" spans="1:15" ht="24" customHeight="1" x14ac:dyDescent="0.2">
      <c r="A17" s="191"/>
      <c r="B17" s="194"/>
      <c r="C17" s="195"/>
      <c r="D17" s="195"/>
      <c r="E17" s="195"/>
      <c r="F17" s="195"/>
      <c r="G17" s="196"/>
      <c r="H17" s="197" t="s">
        <v>92</v>
      </c>
      <c r="I17" s="198"/>
      <c r="J17" s="198"/>
      <c r="K17" s="198"/>
      <c r="L17" s="198"/>
      <c r="M17" s="198"/>
      <c r="N17" s="198"/>
      <c r="O17" s="199"/>
    </row>
    <row r="18" spans="1:15" ht="18.75" customHeight="1" x14ac:dyDescent="0.2">
      <c r="A18" s="191"/>
      <c r="B18" s="407" t="s">
        <v>93</v>
      </c>
      <c r="C18" s="408"/>
      <c r="D18" s="408"/>
      <c r="E18" s="408"/>
      <c r="F18" s="406"/>
      <c r="G18" s="200">
        <v>0.1</v>
      </c>
      <c r="H18" s="404" t="s">
        <v>274</v>
      </c>
      <c r="I18" s="405"/>
      <c r="J18" s="405"/>
      <c r="K18" s="405"/>
      <c r="L18" s="405"/>
      <c r="M18" s="405"/>
      <c r="N18" s="405"/>
      <c r="O18" s="406"/>
    </row>
    <row r="19" spans="1:15" ht="18.75" customHeight="1" x14ac:dyDescent="0.2">
      <c r="A19" s="191"/>
      <c r="B19" s="407" t="s">
        <v>94</v>
      </c>
      <c r="C19" s="408"/>
      <c r="D19" s="408"/>
      <c r="E19" s="408"/>
      <c r="F19" s="408"/>
      <c r="G19" s="409"/>
      <c r="H19" s="195"/>
      <c r="I19" s="195"/>
      <c r="J19" s="195"/>
      <c r="K19" s="195"/>
      <c r="L19" s="195"/>
      <c r="M19" s="195"/>
      <c r="N19" s="195"/>
      <c r="O19" s="201"/>
    </row>
    <row r="20" spans="1:15" ht="48.75" customHeight="1" x14ac:dyDescent="0.2">
      <c r="A20" s="191"/>
      <c r="B20" s="202"/>
      <c r="C20" s="410" t="s">
        <v>95</v>
      </c>
      <c r="D20" s="411"/>
      <c r="E20" s="411"/>
      <c r="F20" s="412"/>
      <c r="G20" s="203"/>
      <c r="H20" s="413" t="s">
        <v>250</v>
      </c>
      <c r="I20" s="414"/>
      <c r="J20" s="414"/>
      <c r="K20" s="414"/>
      <c r="L20" s="414"/>
      <c r="M20" s="414"/>
      <c r="N20" s="414"/>
      <c r="O20" s="415"/>
    </row>
    <row r="21" spans="1:15" ht="48.75" customHeight="1" thickBot="1" x14ac:dyDescent="0.25">
      <c r="A21" s="191"/>
      <c r="B21" s="204"/>
      <c r="C21" s="419" t="s">
        <v>96</v>
      </c>
      <c r="D21" s="420"/>
      <c r="E21" s="420"/>
      <c r="F21" s="421"/>
      <c r="G21" s="205"/>
      <c r="H21" s="416"/>
      <c r="I21" s="417"/>
      <c r="J21" s="417"/>
      <c r="K21" s="417"/>
      <c r="L21" s="417"/>
      <c r="M21" s="417"/>
      <c r="N21" s="417"/>
      <c r="O21" s="418"/>
    </row>
    <row r="22" spans="1:15" ht="30" customHeight="1" thickBot="1" x14ac:dyDescent="0.25">
      <c r="A22" s="191"/>
      <c r="B22" s="204"/>
      <c r="C22" s="441" t="s">
        <v>97</v>
      </c>
      <c r="D22" s="442"/>
      <c r="E22" s="442"/>
      <c r="F22" s="458"/>
      <c r="G22" s="206">
        <f>G20+G21*0.5</f>
        <v>0</v>
      </c>
      <c r="H22" s="459" t="s">
        <v>98</v>
      </c>
      <c r="I22" s="405"/>
      <c r="J22" s="405"/>
      <c r="K22" s="405"/>
      <c r="L22" s="405"/>
      <c r="M22" s="405"/>
      <c r="N22" s="405"/>
      <c r="O22" s="406"/>
    </row>
    <row r="23" spans="1:15" ht="18.75" customHeight="1" x14ac:dyDescent="0.2">
      <c r="A23" s="191"/>
      <c r="B23" s="407" t="s">
        <v>99</v>
      </c>
      <c r="C23" s="460"/>
      <c r="D23" s="448"/>
      <c r="E23" s="448"/>
      <c r="F23" s="448"/>
      <c r="G23" s="461"/>
      <c r="H23" s="207"/>
      <c r="I23" s="207"/>
      <c r="J23" s="207"/>
      <c r="K23" s="207"/>
      <c r="L23" s="207"/>
      <c r="M23" s="208"/>
      <c r="N23" s="208"/>
      <c r="O23" s="201"/>
    </row>
    <row r="24" spans="1:15" ht="41.25" customHeight="1" x14ac:dyDescent="0.2">
      <c r="A24" s="191"/>
      <c r="B24" s="202"/>
      <c r="C24" s="462" t="s">
        <v>100</v>
      </c>
      <c r="D24" s="465" t="s">
        <v>101</v>
      </c>
      <c r="E24" s="466"/>
      <c r="F24" s="467"/>
      <c r="G24" s="209"/>
      <c r="H24" s="468" t="s">
        <v>279</v>
      </c>
      <c r="I24" s="468"/>
      <c r="J24" s="468"/>
      <c r="K24" s="468"/>
      <c r="L24" s="468"/>
      <c r="M24" s="468"/>
      <c r="N24" s="468"/>
      <c r="O24" s="469"/>
    </row>
    <row r="25" spans="1:15" ht="41.25" customHeight="1" x14ac:dyDescent="0.2">
      <c r="A25" s="191"/>
      <c r="B25" s="204"/>
      <c r="C25" s="463"/>
      <c r="D25" s="422" t="s">
        <v>253</v>
      </c>
      <c r="E25" s="423"/>
      <c r="F25" s="424"/>
      <c r="G25" s="210"/>
      <c r="H25" s="470"/>
      <c r="I25" s="470"/>
      <c r="J25" s="470"/>
      <c r="K25" s="470"/>
      <c r="L25" s="470"/>
      <c r="M25" s="470"/>
      <c r="N25" s="470"/>
      <c r="O25" s="471"/>
    </row>
    <row r="26" spans="1:15" ht="41.25" customHeight="1" x14ac:dyDescent="0.2">
      <c r="A26" s="191"/>
      <c r="B26" s="204"/>
      <c r="C26" s="464"/>
      <c r="D26" s="425" t="s">
        <v>102</v>
      </c>
      <c r="E26" s="426"/>
      <c r="F26" s="427"/>
      <c r="G26" s="211"/>
      <c r="H26" s="470"/>
      <c r="I26" s="470"/>
      <c r="J26" s="470"/>
      <c r="K26" s="470"/>
      <c r="L26" s="470"/>
      <c r="M26" s="470"/>
      <c r="N26" s="470"/>
      <c r="O26" s="471"/>
    </row>
    <row r="27" spans="1:15" ht="41.25" customHeight="1" x14ac:dyDescent="0.2">
      <c r="A27" s="191"/>
      <c r="B27" s="204"/>
      <c r="C27" s="428" t="s">
        <v>103</v>
      </c>
      <c r="D27" s="430" t="s">
        <v>280</v>
      </c>
      <c r="E27" s="431"/>
      <c r="F27" s="212" t="s">
        <v>281</v>
      </c>
      <c r="G27" s="203"/>
      <c r="H27" s="470"/>
      <c r="I27" s="470"/>
      <c r="J27" s="470"/>
      <c r="K27" s="470"/>
      <c r="L27" s="470"/>
      <c r="M27" s="470"/>
      <c r="N27" s="470"/>
      <c r="O27" s="471"/>
    </row>
    <row r="28" spans="1:15" ht="53.4" customHeight="1" x14ac:dyDescent="0.2">
      <c r="A28" s="191"/>
      <c r="B28" s="204"/>
      <c r="C28" s="429"/>
      <c r="D28" s="432"/>
      <c r="E28" s="433"/>
      <c r="F28" s="213" t="s">
        <v>282</v>
      </c>
      <c r="G28" s="203"/>
      <c r="H28" s="470"/>
      <c r="I28" s="470"/>
      <c r="J28" s="470"/>
      <c r="K28" s="470"/>
      <c r="L28" s="470"/>
      <c r="M28" s="470"/>
      <c r="N28" s="470"/>
      <c r="O28" s="471"/>
    </row>
    <row r="29" spans="1:15" ht="98.4" customHeight="1" thickBot="1" x14ac:dyDescent="0.25">
      <c r="A29" s="191"/>
      <c r="B29" s="204"/>
      <c r="C29" s="214" t="s">
        <v>283</v>
      </c>
      <c r="D29" s="439" t="s">
        <v>284</v>
      </c>
      <c r="E29" s="440"/>
      <c r="F29" s="213" t="s">
        <v>285</v>
      </c>
      <c r="G29" s="203"/>
      <c r="H29" s="470"/>
      <c r="I29" s="470"/>
      <c r="J29" s="470"/>
      <c r="K29" s="470"/>
      <c r="L29" s="470"/>
      <c r="M29" s="470"/>
      <c r="N29" s="470"/>
      <c r="O29" s="471"/>
    </row>
    <row r="30" spans="1:15" ht="20.100000000000001" customHeight="1" thickBot="1" x14ac:dyDescent="0.25">
      <c r="A30" s="191"/>
      <c r="B30" s="204"/>
      <c r="C30" s="441" t="s">
        <v>104</v>
      </c>
      <c r="D30" s="442"/>
      <c r="E30" s="442"/>
      <c r="F30" s="443"/>
      <c r="G30" s="215">
        <f>(G24*2)+((G27+G29)*0.5)+G25+G26+G28</f>
        <v>0</v>
      </c>
      <c r="H30" s="444" t="s">
        <v>286</v>
      </c>
      <c r="I30" s="445"/>
      <c r="J30" s="445"/>
      <c r="K30" s="445"/>
      <c r="L30" s="445"/>
      <c r="M30" s="445"/>
      <c r="N30" s="446"/>
      <c r="O30" s="445"/>
    </row>
    <row r="31" spans="1:15" ht="29.25" customHeight="1" x14ac:dyDescent="0.2">
      <c r="A31" s="191"/>
      <c r="B31" s="447" t="s">
        <v>105</v>
      </c>
      <c r="C31" s="448"/>
      <c r="D31" s="448"/>
      <c r="E31" s="448"/>
      <c r="F31" s="449"/>
      <c r="G31" s="452" t="str">
        <f>IF(G22=0," ",ROUND(G30/(G22-(ROUNDDOWN(G22*G18,0))),5))</f>
        <v xml:space="preserve"> </v>
      </c>
      <c r="H31" s="216" t="s">
        <v>106</v>
      </c>
      <c r="I31" s="217"/>
      <c r="J31" s="217"/>
      <c r="K31" s="217"/>
      <c r="L31" s="217"/>
      <c r="M31" s="217"/>
      <c r="N31" s="216"/>
      <c r="O31" s="454" t="s">
        <v>107</v>
      </c>
    </row>
    <row r="32" spans="1:15" ht="29.25" customHeight="1" thickBot="1" x14ac:dyDescent="0.25">
      <c r="A32" s="191"/>
      <c r="B32" s="450"/>
      <c r="C32" s="409"/>
      <c r="D32" s="409"/>
      <c r="E32" s="409"/>
      <c r="F32" s="451"/>
      <c r="G32" s="453"/>
      <c r="H32" s="218"/>
      <c r="I32" s="456" t="s">
        <v>289</v>
      </c>
      <c r="J32" s="456"/>
      <c r="K32" s="457"/>
      <c r="L32" s="457"/>
      <c r="M32" s="457"/>
      <c r="N32" s="457"/>
      <c r="O32" s="455"/>
    </row>
    <row r="33" spans="1:15" ht="20.100000000000001" customHeight="1" x14ac:dyDescent="0.2">
      <c r="A33" s="191"/>
      <c r="B33" s="219"/>
      <c r="C33" s="219"/>
      <c r="D33" s="219"/>
      <c r="E33" s="219"/>
      <c r="F33" s="219"/>
      <c r="G33" s="191"/>
      <c r="H33" s="191"/>
      <c r="I33" s="191"/>
      <c r="J33" s="191"/>
      <c r="K33" s="191"/>
      <c r="L33" s="191"/>
      <c r="M33" s="193"/>
      <c r="N33" s="193"/>
      <c r="O33" s="191"/>
    </row>
    <row r="34" spans="1:15" ht="12" customHeight="1" x14ac:dyDescent="0.2">
      <c r="A34" s="434" t="s">
        <v>287</v>
      </c>
      <c r="B34" s="434"/>
      <c r="C34" s="434"/>
      <c r="D34" s="434"/>
      <c r="E34" s="434"/>
      <c r="F34" s="434"/>
      <c r="G34" s="434"/>
      <c r="H34" s="434"/>
      <c r="I34" s="434"/>
      <c r="J34" s="434"/>
      <c r="K34" s="434"/>
      <c r="L34" s="434"/>
      <c r="M34" s="434"/>
      <c r="N34" s="434"/>
      <c r="O34" s="435"/>
    </row>
    <row r="35" spans="1:15" ht="12" customHeight="1" x14ac:dyDescent="0.2">
      <c r="A35" s="434"/>
      <c r="B35" s="434"/>
      <c r="C35" s="434"/>
      <c r="D35" s="434"/>
      <c r="E35" s="434"/>
      <c r="F35" s="434"/>
      <c r="G35" s="434"/>
      <c r="H35" s="434"/>
      <c r="I35" s="434"/>
      <c r="J35" s="434"/>
      <c r="K35" s="434"/>
      <c r="L35" s="434"/>
      <c r="M35" s="434"/>
      <c r="N35" s="434"/>
      <c r="O35" s="435"/>
    </row>
    <row r="36" spans="1:15" ht="12" customHeight="1" x14ac:dyDescent="0.2">
      <c r="A36" s="434"/>
      <c r="B36" s="434"/>
      <c r="C36" s="434"/>
      <c r="D36" s="434"/>
      <c r="E36" s="434"/>
      <c r="F36" s="434"/>
      <c r="G36" s="434"/>
      <c r="H36" s="434"/>
      <c r="I36" s="434"/>
      <c r="J36" s="434"/>
      <c r="K36" s="434"/>
      <c r="L36" s="434"/>
      <c r="M36" s="434"/>
      <c r="N36" s="434"/>
      <c r="O36" s="435"/>
    </row>
    <row r="37" spans="1:15" ht="12" customHeight="1" x14ac:dyDescent="0.2">
      <c r="A37" s="434"/>
      <c r="B37" s="434"/>
      <c r="C37" s="434"/>
      <c r="D37" s="434"/>
      <c r="E37" s="434"/>
      <c r="F37" s="434"/>
      <c r="G37" s="434"/>
      <c r="H37" s="434"/>
      <c r="I37" s="434"/>
      <c r="J37" s="434"/>
      <c r="K37" s="434"/>
      <c r="L37" s="434"/>
      <c r="M37" s="434"/>
      <c r="N37" s="434"/>
      <c r="O37" s="435"/>
    </row>
    <row r="38" spans="1:15" ht="12" customHeight="1" x14ac:dyDescent="0.2">
      <c r="A38" s="436" t="s">
        <v>288</v>
      </c>
      <c r="B38" s="437"/>
      <c r="C38" s="437"/>
      <c r="D38" s="437"/>
      <c r="E38" s="437"/>
      <c r="F38" s="437"/>
      <c r="G38" s="437"/>
      <c r="H38" s="437"/>
      <c r="I38" s="437"/>
      <c r="J38" s="437"/>
      <c r="K38" s="437"/>
      <c r="L38" s="437"/>
      <c r="M38" s="437"/>
      <c r="N38" s="437"/>
      <c r="O38" s="437"/>
    </row>
    <row r="39" spans="1:15" ht="12" customHeight="1" x14ac:dyDescent="0.2">
      <c r="A39" s="436"/>
      <c r="B39" s="437"/>
      <c r="C39" s="437"/>
      <c r="D39" s="437"/>
      <c r="E39" s="437"/>
      <c r="F39" s="437"/>
      <c r="G39" s="437"/>
      <c r="H39" s="437"/>
      <c r="I39" s="437"/>
      <c r="J39" s="437"/>
      <c r="K39" s="437"/>
      <c r="L39" s="437"/>
      <c r="M39" s="437"/>
      <c r="N39" s="437"/>
      <c r="O39" s="437"/>
    </row>
    <row r="40" spans="1:15" ht="12" customHeight="1" x14ac:dyDescent="0.2">
      <c r="A40" s="437"/>
      <c r="B40" s="437"/>
      <c r="C40" s="437"/>
      <c r="D40" s="437"/>
      <c r="E40" s="437"/>
      <c r="F40" s="437"/>
      <c r="G40" s="437"/>
      <c r="H40" s="437"/>
      <c r="I40" s="437"/>
      <c r="J40" s="437"/>
      <c r="K40" s="437"/>
      <c r="L40" s="437"/>
      <c r="M40" s="437"/>
      <c r="N40" s="437"/>
      <c r="O40" s="437"/>
    </row>
  </sheetData>
  <mergeCells count="32">
    <mergeCell ref="A34:O37"/>
    <mergeCell ref="A38:O40"/>
    <mergeCell ref="M1:O1"/>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B18:F18"/>
    <mergeCell ref="H18:O18"/>
    <mergeCell ref="B19:G19"/>
    <mergeCell ref="C20:F20"/>
    <mergeCell ref="H20:O21"/>
    <mergeCell ref="C21:F21"/>
    <mergeCell ref="K12:O12"/>
    <mergeCell ref="A3:O3"/>
    <mergeCell ref="A5:O6"/>
    <mergeCell ref="A7:O8"/>
    <mergeCell ref="K10:O10"/>
    <mergeCell ref="K11:O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472" t="s">
        <v>221</v>
      </c>
      <c r="H1" s="256"/>
      <c r="I1" s="256"/>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70" t="s">
        <v>161</v>
      </c>
      <c r="B4" s="270"/>
      <c r="C4" s="270"/>
      <c r="D4" s="270"/>
      <c r="E4" s="270"/>
      <c r="F4" s="270"/>
      <c r="G4" s="270"/>
      <c r="H4" s="270"/>
      <c r="I4" s="270"/>
    </row>
    <row r="5" spans="1:9" ht="21" customHeight="1" x14ac:dyDescent="0.2">
      <c r="A5" s="1"/>
      <c r="B5" s="1"/>
      <c r="C5" s="1"/>
      <c r="D5" s="1"/>
      <c r="E5" s="1"/>
      <c r="F5" s="1"/>
      <c r="G5" s="1"/>
      <c r="H5" s="1"/>
      <c r="I5" s="1"/>
    </row>
    <row r="6" spans="1:9" ht="30" customHeight="1" x14ac:dyDescent="0.2">
      <c r="A6" s="13"/>
      <c r="B6" s="13"/>
      <c r="C6" s="13"/>
      <c r="D6" s="13"/>
      <c r="E6" s="145" t="s">
        <v>188</v>
      </c>
      <c r="F6" s="490" t="str">
        <f>'2-1提出書類'!A4</f>
        <v>千田ポンプ場ポンプ増設機械設備工事（ポンプ設備）</v>
      </c>
      <c r="G6" s="490"/>
      <c r="H6" s="490"/>
      <c r="I6" s="490"/>
    </row>
    <row r="7" spans="1:9" ht="30" customHeight="1" x14ac:dyDescent="0.2">
      <c r="A7" s="13"/>
      <c r="B7" s="13"/>
      <c r="C7" s="13"/>
      <c r="D7" s="13"/>
      <c r="E7" s="145" t="s">
        <v>189</v>
      </c>
      <c r="F7" s="381"/>
      <c r="G7" s="381"/>
      <c r="H7" s="381"/>
      <c r="I7" s="381"/>
    </row>
    <row r="8" spans="1:9" ht="15.6" customHeight="1" thickBot="1" x14ac:dyDescent="0.25">
      <c r="B8" s="3"/>
    </row>
    <row r="9" spans="1:9" s="101" customFormat="1" ht="30" customHeight="1" thickBot="1" x14ac:dyDescent="0.25">
      <c r="A9" s="491" t="s">
        <v>0</v>
      </c>
      <c r="B9" s="492"/>
      <c r="C9" s="492"/>
      <c r="D9" s="492" t="s">
        <v>11</v>
      </c>
      <c r="E9" s="492"/>
      <c r="F9" s="492"/>
      <c r="G9" s="492"/>
      <c r="H9" s="492"/>
      <c r="I9" s="493"/>
    </row>
    <row r="10" spans="1:9" s="101" customFormat="1" ht="27" customHeight="1" x14ac:dyDescent="0.2">
      <c r="A10" s="498" t="s">
        <v>208</v>
      </c>
      <c r="B10" s="499"/>
      <c r="C10" s="500"/>
      <c r="D10" s="494" t="s">
        <v>269</v>
      </c>
      <c r="E10" s="495"/>
      <c r="F10" s="495"/>
      <c r="G10" s="495"/>
      <c r="H10" s="495"/>
      <c r="I10" s="496"/>
    </row>
    <row r="11" spans="1:9" s="101" customFormat="1" ht="27" customHeight="1" x14ac:dyDescent="0.2">
      <c r="A11" s="501"/>
      <c r="B11" s="502"/>
      <c r="C11" s="503"/>
      <c r="D11" s="497"/>
      <c r="E11" s="483"/>
      <c r="F11" s="483"/>
      <c r="G11" s="483"/>
      <c r="H11" s="483"/>
      <c r="I11" s="484"/>
    </row>
    <row r="12" spans="1:9" s="101" customFormat="1" ht="27" customHeight="1" x14ac:dyDescent="0.2">
      <c r="A12" s="501"/>
      <c r="B12" s="502"/>
      <c r="C12" s="503"/>
      <c r="D12" s="486"/>
      <c r="E12" s="486"/>
      <c r="F12" s="486"/>
      <c r="G12" s="486"/>
      <c r="H12" s="486"/>
      <c r="I12" s="487"/>
    </row>
    <row r="13" spans="1:9" s="101" customFormat="1" ht="27" customHeight="1" x14ac:dyDescent="0.2">
      <c r="A13" s="501"/>
      <c r="B13" s="502"/>
      <c r="C13" s="503"/>
      <c r="D13" s="486"/>
      <c r="E13" s="486"/>
      <c r="F13" s="486"/>
      <c r="G13" s="486"/>
      <c r="H13" s="486"/>
      <c r="I13" s="487"/>
    </row>
    <row r="14" spans="1:9" s="101" customFormat="1" ht="27" customHeight="1" x14ac:dyDescent="0.2">
      <c r="A14" s="501"/>
      <c r="B14" s="502"/>
      <c r="C14" s="503"/>
      <c r="D14" s="482" t="s">
        <v>270</v>
      </c>
      <c r="E14" s="483"/>
      <c r="F14" s="483"/>
      <c r="G14" s="483"/>
      <c r="H14" s="483"/>
      <c r="I14" s="484"/>
    </row>
    <row r="15" spans="1:9" s="101" customFormat="1" ht="27" customHeight="1" x14ac:dyDescent="0.2">
      <c r="A15" s="501"/>
      <c r="B15" s="502"/>
      <c r="C15" s="503"/>
      <c r="D15" s="497"/>
      <c r="E15" s="483"/>
      <c r="F15" s="483"/>
      <c r="G15" s="483"/>
      <c r="H15" s="483"/>
      <c r="I15" s="484"/>
    </row>
    <row r="16" spans="1:9" s="101" customFormat="1" ht="27" customHeight="1" x14ac:dyDescent="0.2">
      <c r="A16" s="501"/>
      <c r="B16" s="502"/>
      <c r="C16" s="503"/>
      <c r="D16" s="486"/>
      <c r="E16" s="486"/>
      <c r="F16" s="486"/>
      <c r="G16" s="486"/>
      <c r="H16" s="486"/>
      <c r="I16" s="487"/>
    </row>
    <row r="17" spans="1:9" s="101" customFormat="1" ht="27" customHeight="1" x14ac:dyDescent="0.2">
      <c r="A17" s="501"/>
      <c r="B17" s="502"/>
      <c r="C17" s="503"/>
      <c r="D17" s="486"/>
      <c r="E17" s="486"/>
      <c r="F17" s="486"/>
      <c r="G17" s="486"/>
      <c r="H17" s="486"/>
      <c r="I17" s="487"/>
    </row>
    <row r="18" spans="1:9" s="101" customFormat="1" ht="24" customHeight="1" x14ac:dyDescent="0.2">
      <c r="A18" s="501"/>
      <c r="B18" s="502"/>
      <c r="C18" s="503"/>
      <c r="D18" s="482" t="s">
        <v>260</v>
      </c>
      <c r="E18" s="483"/>
      <c r="F18" s="483"/>
      <c r="G18" s="483"/>
      <c r="H18" s="483"/>
      <c r="I18" s="484"/>
    </row>
    <row r="19" spans="1:9" s="101" customFormat="1" ht="24" customHeight="1" x14ac:dyDescent="0.2">
      <c r="A19" s="501"/>
      <c r="B19" s="502"/>
      <c r="C19" s="503"/>
      <c r="D19" s="497"/>
      <c r="E19" s="483"/>
      <c r="F19" s="483"/>
      <c r="G19" s="483"/>
      <c r="H19" s="483"/>
      <c r="I19" s="484"/>
    </row>
    <row r="20" spans="1:9" s="101" customFormat="1" ht="24" customHeight="1" x14ac:dyDescent="0.2">
      <c r="A20" s="501"/>
      <c r="B20" s="502"/>
      <c r="C20" s="503"/>
      <c r="D20" s="486"/>
      <c r="E20" s="486"/>
      <c r="F20" s="486"/>
      <c r="G20" s="486"/>
      <c r="H20" s="486"/>
      <c r="I20" s="487"/>
    </row>
    <row r="21" spans="1:9" s="101" customFormat="1" ht="24" customHeight="1" x14ac:dyDescent="0.2">
      <c r="A21" s="501"/>
      <c r="B21" s="502"/>
      <c r="C21" s="503"/>
      <c r="D21" s="486"/>
      <c r="E21" s="486"/>
      <c r="F21" s="486"/>
      <c r="G21" s="486"/>
      <c r="H21" s="486"/>
      <c r="I21" s="487"/>
    </row>
    <row r="22" spans="1:9" s="101" customFormat="1" ht="24" customHeight="1" thickBot="1" x14ac:dyDescent="0.25">
      <c r="A22" s="504"/>
      <c r="B22" s="505"/>
      <c r="C22" s="506"/>
      <c r="D22" s="488"/>
      <c r="E22" s="488"/>
      <c r="F22" s="488"/>
      <c r="G22" s="488"/>
      <c r="H22" s="488"/>
      <c r="I22" s="489"/>
    </row>
    <row r="23" spans="1:9" s="101" customFormat="1" ht="34.950000000000003" customHeight="1" x14ac:dyDescent="0.2">
      <c r="A23" s="473" t="s">
        <v>205</v>
      </c>
      <c r="B23" s="474"/>
      <c r="C23" s="475"/>
      <c r="D23" s="482" t="s">
        <v>261</v>
      </c>
      <c r="E23" s="483"/>
      <c r="F23" s="483"/>
      <c r="G23" s="483"/>
      <c r="H23" s="483"/>
      <c r="I23" s="484"/>
    </row>
    <row r="24" spans="1:9" s="101" customFormat="1" ht="34.950000000000003" customHeight="1" x14ac:dyDescent="0.2">
      <c r="A24" s="476"/>
      <c r="B24" s="477"/>
      <c r="C24" s="478"/>
      <c r="D24" s="485"/>
      <c r="E24" s="486"/>
      <c r="F24" s="486"/>
      <c r="G24" s="486"/>
      <c r="H24" s="486"/>
      <c r="I24" s="487"/>
    </row>
    <row r="25" spans="1:9" s="101" customFormat="1" ht="34.950000000000003" customHeight="1" x14ac:dyDescent="0.2">
      <c r="A25" s="476"/>
      <c r="B25" s="477"/>
      <c r="C25" s="478"/>
      <c r="D25" s="486"/>
      <c r="E25" s="486"/>
      <c r="F25" s="486"/>
      <c r="G25" s="486"/>
      <c r="H25" s="486"/>
      <c r="I25" s="487"/>
    </row>
    <row r="26" spans="1:9" s="101" customFormat="1" ht="34.950000000000003" customHeight="1" x14ac:dyDescent="0.2">
      <c r="A26" s="476"/>
      <c r="B26" s="477"/>
      <c r="C26" s="478"/>
      <c r="D26" s="486"/>
      <c r="E26" s="486"/>
      <c r="F26" s="486"/>
      <c r="G26" s="486"/>
      <c r="H26" s="486"/>
      <c r="I26" s="487"/>
    </row>
    <row r="27" spans="1:9" s="101" customFormat="1" ht="34.950000000000003" customHeight="1" thickBot="1" x14ac:dyDescent="0.25">
      <c r="A27" s="479"/>
      <c r="B27" s="480"/>
      <c r="C27" s="481"/>
      <c r="D27" s="488"/>
      <c r="E27" s="488"/>
      <c r="F27" s="488"/>
      <c r="G27" s="488"/>
      <c r="H27" s="488"/>
      <c r="I27" s="489"/>
    </row>
    <row r="28" spans="1:9" s="139" customFormat="1" ht="22.95" customHeight="1" x14ac:dyDescent="0.2">
      <c r="A28" s="473" t="s">
        <v>206</v>
      </c>
      <c r="B28" s="474"/>
      <c r="C28" s="475"/>
      <c r="D28" s="482" t="s">
        <v>262</v>
      </c>
      <c r="E28" s="483"/>
      <c r="F28" s="483"/>
      <c r="G28" s="483"/>
      <c r="H28" s="483"/>
      <c r="I28" s="484"/>
    </row>
    <row r="29" spans="1:9" s="139" customFormat="1" ht="22.95" customHeight="1" x14ac:dyDescent="0.2">
      <c r="A29" s="476"/>
      <c r="B29" s="477"/>
      <c r="C29" s="478"/>
      <c r="D29" s="485"/>
      <c r="E29" s="486"/>
      <c r="F29" s="486"/>
      <c r="G29" s="486"/>
      <c r="H29" s="486"/>
      <c r="I29" s="487"/>
    </row>
    <row r="30" spans="1:9" s="139" customFormat="1" ht="22.95" customHeight="1" x14ac:dyDescent="0.2">
      <c r="A30" s="476"/>
      <c r="B30" s="477"/>
      <c r="C30" s="478"/>
      <c r="D30" s="486"/>
      <c r="E30" s="486"/>
      <c r="F30" s="486"/>
      <c r="G30" s="486"/>
      <c r="H30" s="486"/>
      <c r="I30" s="487"/>
    </row>
    <row r="31" spans="1:9" s="139" customFormat="1" ht="22.95" customHeight="1" x14ac:dyDescent="0.2">
      <c r="A31" s="476"/>
      <c r="B31" s="477"/>
      <c r="C31" s="478"/>
      <c r="D31" s="486"/>
      <c r="E31" s="486"/>
      <c r="F31" s="486"/>
      <c r="G31" s="486"/>
      <c r="H31" s="486"/>
      <c r="I31" s="487"/>
    </row>
    <row r="32" spans="1:9" s="139" customFormat="1" ht="22.95" customHeight="1" thickBot="1" x14ac:dyDescent="0.25">
      <c r="A32" s="479"/>
      <c r="B32" s="480"/>
      <c r="C32" s="481"/>
      <c r="D32" s="488"/>
      <c r="E32" s="488"/>
      <c r="F32" s="488"/>
      <c r="G32" s="488"/>
      <c r="H32" s="488"/>
      <c r="I32" s="489"/>
    </row>
    <row r="33" spans="1:9" s="127" customFormat="1" ht="22.95" customHeight="1" x14ac:dyDescent="0.2">
      <c r="A33" s="473" t="s">
        <v>207</v>
      </c>
      <c r="B33" s="474"/>
      <c r="C33" s="475"/>
      <c r="D33" s="482" t="s">
        <v>263</v>
      </c>
      <c r="E33" s="483"/>
      <c r="F33" s="483"/>
      <c r="G33" s="483"/>
      <c r="H33" s="483"/>
      <c r="I33" s="484"/>
    </row>
    <row r="34" spans="1:9" s="127" customFormat="1" ht="22.95" customHeight="1" x14ac:dyDescent="0.2">
      <c r="A34" s="476"/>
      <c r="B34" s="477"/>
      <c r="C34" s="478"/>
      <c r="D34" s="485"/>
      <c r="E34" s="486"/>
      <c r="F34" s="486"/>
      <c r="G34" s="486"/>
      <c r="H34" s="486"/>
      <c r="I34" s="487"/>
    </row>
    <row r="35" spans="1:9" s="127" customFormat="1" ht="22.95" customHeight="1" x14ac:dyDescent="0.2">
      <c r="A35" s="476"/>
      <c r="B35" s="477"/>
      <c r="C35" s="478"/>
      <c r="D35" s="486"/>
      <c r="E35" s="486"/>
      <c r="F35" s="486"/>
      <c r="G35" s="486"/>
      <c r="H35" s="486"/>
      <c r="I35" s="487"/>
    </row>
    <row r="36" spans="1:9" s="127" customFormat="1" ht="22.95" customHeight="1" x14ac:dyDescent="0.2">
      <c r="A36" s="476"/>
      <c r="B36" s="477"/>
      <c r="C36" s="478"/>
      <c r="D36" s="486"/>
      <c r="E36" s="486"/>
      <c r="F36" s="486"/>
      <c r="G36" s="486"/>
      <c r="H36" s="486"/>
      <c r="I36" s="487"/>
    </row>
    <row r="37" spans="1:9" s="127" customFormat="1" ht="22.95" customHeight="1" thickBot="1" x14ac:dyDescent="0.25">
      <c r="A37" s="479"/>
      <c r="B37" s="480"/>
      <c r="C37" s="481"/>
      <c r="D37" s="488"/>
      <c r="E37" s="488"/>
      <c r="F37" s="488"/>
      <c r="G37" s="488"/>
      <c r="H37" s="488"/>
      <c r="I37" s="489"/>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8" customWidth="1"/>
    <col min="2" max="2" width="20.6640625" style="18" customWidth="1"/>
    <col min="3" max="4" width="5.6640625" style="18" customWidth="1"/>
    <col min="5" max="5" width="15.109375" style="18" customWidth="1"/>
    <col min="6" max="6" width="35.6640625" style="18" customWidth="1"/>
    <col min="7" max="256" width="9" style="18"/>
    <col min="257" max="257" width="4.21875" style="18" customWidth="1"/>
    <col min="258" max="258" width="20.6640625" style="18" customWidth="1"/>
    <col min="259" max="260" width="5.6640625" style="18" customWidth="1"/>
    <col min="261" max="261" width="15.109375" style="18" customWidth="1"/>
    <col min="262" max="262" width="35.6640625" style="18" customWidth="1"/>
    <col min="263" max="512" width="9" style="18"/>
    <col min="513" max="513" width="4.21875" style="18" customWidth="1"/>
    <col min="514" max="514" width="20.6640625" style="18" customWidth="1"/>
    <col min="515" max="516" width="5.6640625" style="18" customWidth="1"/>
    <col min="517" max="517" width="15.109375" style="18" customWidth="1"/>
    <col min="518" max="518" width="35.6640625" style="18" customWidth="1"/>
    <col min="519" max="768" width="9" style="18"/>
    <col min="769" max="769" width="4.21875" style="18" customWidth="1"/>
    <col min="770" max="770" width="20.6640625" style="18" customWidth="1"/>
    <col min="771" max="772" width="5.6640625" style="18" customWidth="1"/>
    <col min="773" max="773" width="15.109375" style="18" customWidth="1"/>
    <col min="774" max="774" width="35.6640625" style="18" customWidth="1"/>
    <col min="775" max="1024" width="9" style="18"/>
    <col min="1025" max="1025" width="4.21875" style="18" customWidth="1"/>
    <col min="1026" max="1026" width="20.6640625" style="18" customWidth="1"/>
    <col min="1027" max="1028" width="5.6640625" style="18" customWidth="1"/>
    <col min="1029" max="1029" width="15.109375" style="18" customWidth="1"/>
    <col min="1030" max="1030" width="35.6640625" style="18" customWidth="1"/>
    <col min="1031" max="1280" width="9" style="18"/>
    <col min="1281" max="1281" width="4.21875" style="18" customWidth="1"/>
    <col min="1282" max="1282" width="20.6640625" style="18" customWidth="1"/>
    <col min="1283" max="1284" width="5.6640625" style="18" customWidth="1"/>
    <col min="1285" max="1285" width="15.109375" style="18" customWidth="1"/>
    <col min="1286" max="1286" width="35.6640625" style="18" customWidth="1"/>
    <col min="1287" max="1536" width="9" style="18"/>
    <col min="1537" max="1537" width="4.21875" style="18" customWidth="1"/>
    <col min="1538" max="1538" width="20.6640625" style="18" customWidth="1"/>
    <col min="1539" max="1540" width="5.6640625" style="18" customWidth="1"/>
    <col min="1541" max="1541" width="15.109375" style="18" customWidth="1"/>
    <col min="1542" max="1542" width="35.6640625" style="18" customWidth="1"/>
    <col min="1543" max="1792" width="9" style="18"/>
    <col min="1793" max="1793" width="4.21875" style="18" customWidth="1"/>
    <col min="1794" max="1794" width="20.6640625" style="18" customWidth="1"/>
    <col min="1795" max="1796" width="5.6640625" style="18" customWidth="1"/>
    <col min="1797" max="1797" width="15.109375" style="18" customWidth="1"/>
    <col min="1798" max="1798" width="35.6640625" style="18" customWidth="1"/>
    <col min="1799" max="2048" width="9" style="18"/>
    <col min="2049" max="2049" width="4.21875" style="18" customWidth="1"/>
    <col min="2050" max="2050" width="20.6640625" style="18" customWidth="1"/>
    <col min="2051" max="2052" width="5.6640625" style="18" customWidth="1"/>
    <col min="2053" max="2053" width="15.109375" style="18" customWidth="1"/>
    <col min="2054" max="2054" width="35.6640625" style="18" customWidth="1"/>
    <col min="2055" max="2304" width="9" style="18"/>
    <col min="2305" max="2305" width="4.21875" style="18" customWidth="1"/>
    <col min="2306" max="2306" width="20.6640625" style="18" customWidth="1"/>
    <col min="2307" max="2308" width="5.6640625" style="18" customWidth="1"/>
    <col min="2309" max="2309" width="15.109375" style="18" customWidth="1"/>
    <col min="2310" max="2310" width="35.6640625" style="18" customWidth="1"/>
    <col min="2311" max="2560" width="9" style="18"/>
    <col min="2561" max="2561" width="4.21875" style="18" customWidth="1"/>
    <col min="2562" max="2562" width="20.6640625" style="18" customWidth="1"/>
    <col min="2563" max="2564" width="5.6640625" style="18" customWidth="1"/>
    <col min="2565" max="2565" width="15.109375" style="18" customWidth="1"/>
    <col min="2566" max="2566" width="35.6640625" style="18" customWidth="1"/>
    <col min="2567" max="2816" width="9" style="18"/>
    <col min="2817" max="2817" width="4.21875" style="18" customWidth="1"/>
    <col min="2818" max="2818" width="20.6640625" style="18" customWidth="1"/>
    <col min="2819" max="2820" width="5.6640625" style="18" customWidth="1"/>
    <col min="2821" max="2821" width="15.109375" style="18" customWidth="1"/>
    <col min="2822" max="2822" width="35.6640625" style="18" customWidth="1"/>
    <col min="2823" max="3072" width="9" style="18"/>
    <col min="3073" max="3073" width="4.21875" style="18" customWidth="1"/>
    <col min="3074" max="3074" width="20.6640625" style="18" customWidth="1"/>
    <col min="3075" max="3076" width="5.6640625" style="18" customWidth="1"/>
    <col min="3077" max="3077" width="15.109375" style="18" customWidth="1"/>
    <col min="3078" max="3078" width="35.6640625" style="18" customWidth="1"/>
    <col min="3079" max="3328" width="9" style="18"/>
    <col min="3329" max="3329" width="4.21875" style="18" customWidth="1"/>
    <col min="3330" max="3330" width="20.6640625" style="18" customWidth="1"/>
    <col min="3331" max="3332" width="5.6640625" style="18" customWidth="1"/>
    <col min="3333" max="3333" width="15.109375" style="18" customWidth="1"/>
    <col min="3334" max="3334" width="35.6640625" style="18" customWidth="1"/>
    <col min="3335" max="3584" width="9" style="18"/>
    <col min="3585" max="3585" width="4.21875" style="18" customWidth="1"/>
    <col min="3586" max="3586" width="20.6640625" style="18" customWidth="1"/>
    <col min="3587" max="3588" width="5.6640625" style="18" customWidth="1"/>
    <col min="3589" max="3589" width="15.109375" style="18" customWidth="1"/>
    <col min="3590" max="3590" width="35.6640625" style="18" customWidth="1"/>
    <col min="3591" max="3840" width="9" style="18"/>
    <col min="3841" max="3841" width="4.21875" style="18" customWidth="1"/>
    <col min="3842" max="3842" width="20.6640625" style="18" customWidth="1"/>
    <col min="3843" max="3844" width="5.6640625" style="18" customWidth="1"/>
    <col min="3845" max="3845" width="15.109375" style="18" customWidth="1"/>
    <col min="3846" max="3846" width="35.6640625" style="18" customWidth="1"/>
    <col min="3847" max="4096" width="9" style="18"/>
    <col min="4097" max="4097" width="4.21875" style="18" customWidth="1"/>
    <col min="4098" max="4098" width="20.6640625" style="18" customWidth="1"/>
    <col min="4099" max="4100" width="5.6640625" style="18" customWidth="1"/>
    <col min="4101" max="4101" width="15.109375" style="18" customWidth="1"/>
    <col min="4102" max="4102" width="35.6640625" style="18" customWidth="1"/>
    <col min="4103" max="4352" width="9" style="18"/>
    <col min="4353" max="4353" width="4.21875" style="18" customWidth="1"/>
    <col min="4354" max="4354" width="20.6640625" style="18" customWidth="1"/>
    <col min="4355" max="4356" width="5.6640625" style="18" customWidth="1"/>
    <col min="4357" max="4357" width="15.109375" style="18" customWidth="1"/>
    <col min="4358" max="4358" width="35.6640625" style="18" customWidth="1"/>
    <col min="4359" max="4608" width="9" style="18"/>
    <col min="4609" max="4609" width="4.21875" style="18" customWidth="1"/>
    <col min="4610" max="4610" width="20.6640625" style="18" customWidth="1"/>
    <col min="4611" max="4612" width="5.6640625" style="18" customWidth="1"/>
    <col min="4613" max="4613" width="15.109375" style="18" customWidth="1"/>
    <col min="4614" max="4614" width="35.6640625" style="18" customWidth="1"/>
    <col min="4615" max="4864" width="9" style="18"/>
    <col min="4865" max="4865" width="4.21875" style="18" customWidth="1"/>
    <col min="4866" max="4866" width="20.6640625" style="18" customWidth="1"/>
    <col min="4867" max="4868" width="5.6640625" style="18" customWidth="1"/>
    <col min="4869" max="4869" width="15.109375" style="18" customWidth="1"/>
    <col min="4870" max="4870" width="35.6640625" style="18" customWidth="1"/>
    <col min="4871" max="5120" width="9" style="18"/>
    <col min="5121" max="5121" width="4.21875" style="18" customWidth="1"/>
    <col min="5122" max="5122" width="20.6640625" style="18" customWidth="1"/>
    <col min="5123" max="5124" width="5.6640625" style="18" customWidth="1"/>
    <col min="5125" max="5125" width="15.109375" style="18" customWidth="1"/>
    <col min="5126" max="5126" width="35.6640625" style="18" customWidth="1"/>
    <col min="5127" max="5376" width="9" style="18"/>
    <col min="5377" max="5377" width="4.21875" style="18" customWidth="1"/>
    <col min="5378" max="5378" width="20.6640625" style="18" customWidth="1"/>
    <col min="5379" max="5380" width="5.6640625" style="18" customWidth="1"/>
    <col min="5381" max="5381" width="15.109375" style="18" customWidth="1"/>
    <col min="5382" max="5382" width="35.6640625" style="18" customWidth="1"/>
    <col min="5383" max="5632" width="9" style="18"/>
    <col min="5633" max="5633" width="4.21875" style="18" customWidth="1"/>
    <col min="5634" max="5634" width="20.6640625" style="18" customWidth="1"/>
    <col min="5635" max="5636" width="5.6640625" style="18" customWidth="1"/>
    <col min="5637" max="5637" width="15.109375" style="18" customWidth="1"/>
    <col min="5638" max="5638" width="35.6640625" style="18" customWidth="1"/>
    <col min="5639" max="5888" width="9" style="18"/>
    <col min="5889" max="5889" width="4.21875" style="18" customWidth="1"/>
    <col min="5890" max="5890" width="20.6640625" style="18" customWidth="1"/>
    <col min="5891" max="5892" width="5.6640625" style="18" customWidth="1"/>
    <col min="5893" max="5893" width="15.109375" style="18" customWidth="1"/>
    <col min="5894" max="5894" width="35.6640625" style="18" customWidth="1"/>
    <col min="5895" max="6144" width="9" style="18"/>
    <col min="6145" max="6145" width="4.21875" style="18" customWidth="1"/>
    <col min="6146" max="6146" width="20.6640625" style="18" customWidth="1"/>
    <col min="6147" max="6148" width="5.6640625" style="18" customWidth="1"/>
    <col min="6149" max="6149" width="15.109375" style="18" customWidth="1"/>
    <col min="6150" max="6150" width="35.6640625" style="18" customWidth="1"/>
    <col min="6151" max="6400" width="9" style="18"/>
    <col min="6401" max="6401" width="4.21875" style="18" customWidth="1"/>
    <col min="6402" max="6402" width="20.6640625" style="18" customWidth="1"/>
    <col min="6403" max="6404" width="5.6640625" style="18" customWidth="1"/>
    <col min="6405" max="6405" width="15.109375" style="18" customWidth="1"/>
    <col min="6406" max="6406" width="35.6640625" style="18" customWidth="1"/>
    <col min="6407" max="6656" width="9" style="18"/>
    <col min="6657" max="6657" width="4.21875" style="18" customWidth="1"/>
    <col min="6658" max="6658" width="20.6640625" style="18" customWidth="1"/>
    <col min="6659" max="6660" width="5.6640625" style="18" customWidth="1"/>
    <col min="6661" max="6661" width="15.109375" style="18" customWidth="1"/>
    <col min="6662" max="6662" width="35.6640625" style="18" customWidth="1"/>
    <col min="6663" max="6912" width="9" style="18"/>
    <col min="6913" max="6913" width="4.21875" style="18" customWidth="1"/>
    <col min="6914" max="6914" width="20.6640625" style="18" customWidth="1"/>
    <col min="6915" max="6916" width="5.6640625" style="18" customWidth="1"/>
    <col min="6917" max="6917" width="15.109375" style="18" customWidth="1"/>
    <col min="6918" max="6918" width="35.6640625" style="18" customWidth="1"/>
    <col min="6919" max="7168" width="9" style="18"/>
    <col min="7169" max="7169" width="4.21875" style="18" customWidth="1"/>
    <col min="7170" max="7170" width="20.6640625" style="18" customWidth="1"/>
    <col min="7171" max="7172" width="5.6640625" style="18" customWidth="1"/>
    <col min="7173" max="7173" width="15.109375" style="18" customWidth="1"/>
    <col min="7174" max="7174" width="35.6640625" style="18" customWidth="1"/>
    <col min="7175" max="7424" width="9" style="18"/>
    <col min="7425" max="7425" width="4.21875" style="18" customWidth="1"/>
    <col min="7426" max="7426" width="20.6640625" style="18" customWidth="1"/>
    <col min="7427" max="7428" width="5.6640625" style="18" customWidth="1"/>
    <col min="7429" max="7429" width="15.109375" style="18" customWidth="1"/>
    <col min="7430" max="7430" width="35.6640625" style="18" customWidth="1"/>
    <col min="7431" max="7680" width="9" style="18"/>
    <col min="7681" max="7681" width="4.21875" style="18" customWidth="1"/>
    <col min="7682" max="7682" width="20.6640625" style="18" customWidth="1"/>
    <col min="7683" max="7684" width="5.6640625" style="18" customWidth="1"/>
    <col min="7685" max="7685" width="15.109375" style="18" customWidth="1"/>
    <col min="7686" max="7686" width="35.6640625" style="18" customWidth="1"/>
    <col min="7687" max="7936" width="9" style="18"/>
    <col min="7937" max="7937" width="4.21875" style="18" customWidth="1"/>
    <col min="7938" max="7938" width="20.6640625" style="18" customWidth="1"/>
    <col min="7939" max="7940" width="5.6640625" style="18" customWidth="1"/>
    <col min="7941" max="7941" width="15.109375" style="18" customWidth="1"/>
    <col min="7942" max="7942" width="35.6640625" style="18" customWidth="1"/>
    <col min="7943" max="8192" width="9" style="18"/>
    <col min="8193" max="8193" width="4.21875" style="18" customWidth="1"/>
    <col min="8194" max="8194" width="20.6640625" style="18" customWidth="1"/>
    <col min="8195" max="8196" width="5.6640625" style="18" customWidth="1"/>
    <col min="8197" max="8197" width="15.109375" style="18" customWidth="1"/>
    <col min="8198" max="8198" width="35.6640625" style="18" customWidth="1"/>
    <col min="8199" max="8448" width="9" style="18"/>
    <col min="8449" max="8449" width="4.21875" style="18" customWidth="1"/>
    <col min="8450" max="8450" width="20.6640625" style="18" customWidth="1"/>
    <col min="8451" max="8452" width="5.6640625" style="18" customWidth="1"/>
    <col min="8453" max="8453" width="15.109375" style="18" customWidth="1"/>
    <col min="8454" max="8454" width="35.6640625" style="18" customWidth="1"/>
    <col min="8455" max="8704" width="9" style="18"/>
    <col min="8705" max="8705" width="4.21875" style="18" customWidth="1"/>
    <col min="8706" max="8706" width="20.6640625" style="18" customWidth="1"/>
    <col min="8707" max="8708" width="5.6640625" style="18" customWidth="1"/>
    <col min="8709" max="8709" width="15.109375" style="18" customWidth="1"/>
    <col min="8710" max="8710" width="35.6640625" style="18" customWidth="1"/>
    <col min="8711" max="8960" width="9" style="18"/>
    <col min="8961" max="8961" width="4.21875" style="18" customWidth="1"/>
    <col min="8962" max="8962" width="20.6640625" style="18" customWidth="1"/>
    <col min="8963" max="8964" width="5.6640625" style="18" customWidth="1"/>
    <col min="8965" max="8965" width="15.109375" style="18" customWidth="1"/>
    <col min="8966" max="8966" width="35.6640625" style="18" customWidth="1"/>
    <col min="8967" max="9216" width="9" style="18"/>
    <col min="9217" max="9217" width="4.21875" style="18" customWidth="1"/>
    <col min="9218" max="9218" width="20.6640625" style="18" customWidth="1"/>
    <col min="9219" max="9220" width="5.6640625" style="18" customWidth="1"/>
    <col min="9221" max="9221" width="15.109375" style="18" customWidth="1"/>
    <col min="9222" max="9222" width="35.6640625" style="18" customWidth="1"/>
    <col min="9223" max="9472" width="9" style="18"/>
    <col min="9473" max="9473" width="4.21875" style="18" customWidth="1"/>
    <col min="9474" max="9474" width="20.6640625" style="18" customWidth="1"/>
    <col min="9475" max="9476" width="5.6640625" style="18" customWidth="1"/>
    <col min="9477" max="9477" width="15.109375" style="18" customWidth="1"/>
    <col min="9478" max="9478" width="35.6640625" style="18" customWidth="1"/>
    <col min="9479" max="9728" width="9" style="18"/>
    <col min="9729" max="9729" width="4.21875" style="18" customWidth="1"/>
    <col min="9730" max="9730" width="20.6640625" style="18" customWidth="1"/>
    <col min="9731" max="9732" width="5.6640625" style="18" customWidth="1"/>
    <col min="9733" max="9733" width="15.109375" style="18" customWidth="1"/>
    <col min="9734" max="9734" width="35.6640625" style="18" customWidth="1"/>
    <col min="9735" max="9984" width="9" style="18"/>
    <col min="9985" max="9985" width="4.21875" style="18" customWidth="1"/>
    <col min="9986" max="9986" width="20.6640625" style="18" customWidth="1"/>
    <col min="9987" max="9988" width="5.6640625" style="18" customWidth="1"/>
    <col min="9989" max="9989" width="15.109375" style="18" customWidth="1"/>
    <col min="9990" max="9990" width="35.6640625" style="18" customWidth="1"/>
    <col min="9991" max="10240" width="9" style="18"/>
    <col min="10241" max="10241" width="4.21875" style="18" customWidth="1"/>
    <col min="10242" max="10242" width="20.6640625" style="18" customWidth="1"/>
    <col min="10243" max="10244" width="5.6640625" style="18" customWidth="1"/>
    <col min="10245" max="10245" width="15.109375" style="18" customWidth="1"/>
    <col min="10246" max="10246" width="35.6640625" style="18" customWidth="1"/>
    <col min="10247" max="10496" width="9" style="18"/>
    <col min="10497" max="10497" width="4.21875" style="18" customWidth="1"/>
    <col min="10498" max="10498" width="20.6640625" style="18" customWidth="1"/>
    <col min="10499" max="10500" width="5.6640625" style="18" customWidth="1"/>
    <col min="10501" max="10501" width="15.109375" style="18" customWidth="1"/>
    <col min="10502" max="10502" width="35.6640625" style="18" customWidth="1"/>
    <col min="10503" max="10752" width="9" style="18"/>
    <col min="10753" max="10753" width="4.21875" style="18" customWidth="1"/>
    <col min="10754" max="10754" width="20.6640625" style="18" customWidth="1"/>
    <col min="10755" max="10756" width="5.6640625" style="18" customWidth="1"/>
    <col min="10757" max="10757" width="15.109375" style="18" customWidth="1"/>
    <col min="10758" max="10758" width="35.6640625" style="18" customWidth="1"/>
    <col min="10759" max="11008" width="9" style="18"/>
    <col min="11009" max="11009" width="4.21875" style="18" customWidth="1"/>
    <col min="11010" max="11010" width="20.6640625" style="18" customWidth="1"/>
    <col min="11011" max="11012" width="5.6640625" style="18" customWidth="1"/>
    <col min="11013" max="11013" width="15.109375" style="18" customWidth="1"/>
    <col min="11014" max="11014" width="35.6640625" style="18" customWidth="1"/>
    <col min="11015" max="11264" width="9" style="18"/>
    <col min="11265" max="11265" width="4.21875" style="18" customWidth="1"/>
    <col min="11266" max="11266" width="20.6640625" style="18" customWidth="1"/>
    <col min="11267" max="11268" width="5.6640625" style="18" customWidth="1"/>
    <col min="11269" max="11269" width="15.109375" style="18" customWidth="1"/>
    <col min="11270" max="11270" width="35.6640625" style="18" customWidth="1"/>
    <col min="11271" max="11520" width="9" style="18"/>
    <col min="11521" max="11521" width="4.21875" style="18" customWidth="1"/>
    <col min="11522" max="11522" width="20.6640625" style="18" customWidth="1"/>
    <col min="11523" max="11524" width="5.6640625" style="18" customWidth="1"/>
    <col min="11525" max="11525" width="15.109375" style="18" customWidth="1"/>
    <col min="11526" max="11526" width="35.6640625" style="18" customWidth="1"/>
    <col min="11527" max="11776" width="9" style="18"/>
    <col min="11777" max="11777" width="4.21875" style="18" customWidth="1"/>
    <col min="11778" max="11778" width="20.6640625" style="18" customWidth="1"/>
    <col min="11779" max="11780" width="5.6640625" style="18" customWidth="1"/>
    <col min="11781" max="11781" width="15.109375" style="18" customWidth="1"/>
    <col min="11782" max="11782" width="35.6640625" style="18" customWidth="1"/>
    <col min="11783" max="12032" width="9" style="18"/>
    <col min="12033" max="12033" width="4.21875" style="18" customWidth="1"/>
    <col min="12034" max="12034" width="20.6640625" style="18" customWidth="1"/>
    <col min="12035" max="12036" width="5.6640625" style="18" customWidth="1"/>
    <col min="12037" max="12037" width="15.109375" style="18" customWidth="1"/>
    <col min="12038" max="12038" width="35.6640625" style="18" customWidth="1"/>
    <col min="12039" max="12288" width="9" style="18"/>
    <col min="12289" max="12289" width="4.21875" style="18" customWidth="1"/>
    <col min="12290" max="12290" width="20.6640625" style="18" customWidth="1"/>
    <col min="12291" max="12292" width="5.6640625" style="18" customWidth="1"/>
    <col min="12293" max="12293" width="15.109375" style="18" customWidth="1"/>
    <col min="12294" max="12294" width="35.6640625" style="18" customWidth="1"/>
    <col min="12295" max="12544" width="9" style="18"/>
    <col min="12545" max="12545" width="4.21875" style="18" customWidth="1"/>
    <col min="12546" max="12546" width="20.6640625" style="18" customWidth="1"/>
    <col min="12547" max="12548" width="5.6640625" style="18" customWidth="1"/>
    <col min="12549" max="12549" width="15.109375" style="18" customWidth="1"/>
    <col min="12550" max="12550" width="35.6640625" style="18" customWidth="1"/>
    <col min="12551" max="12800" width="9" style="18"/>
    <col min="12801" max="12801" width="4.21875" style="18" customWidth="1"/>
    <col min="12802" max="12802" width="20.6640625" style="18" customWidth="1"/>
    <col min="12803" max="12804" width="5.6640625" style="18" customWidth="1"/>
    <col min="12805" max="12805" width="15.109375" style="18" customWidth="1"/>
    <col min="12806" max="12806" width="35.6640625" style="18" customWidth="1"/>
    <col min="12807" max="13056" width="9" style="18"/>
    <col min="13057" max="13057" width="4.21875" style="18" customWidth="1"/>
    <col min="13058" max="13058" width="20.6640625" style="18" customWidth="1"/>
    <col min="13059" max="13060" width="5.6640625" style="18" customWidth="1"/>
    <col min="13061" max="13061" width="15.109375" style="18" customWidth="1"/>
    <col min="13062" max="13062" width="35.6640625" style="18" customWidth="1"/>
    <col min="13063" max="13312" width="9" style="18"/>
    <col min="13313" max="13313" width="4.21875" style="18" customWidth="1"/>
    <col min="13314" max="13314" width="20.6640625" style="18" customWidth="1"/>
    <col min="13315" max="13316" width="5.6640625" style="18" customWidth="1"/>
    <col min="13317" max="13317" width="15.109375" style="18" customWidth="1"/>
    <col min="13318" max="13318" width="35.6640625" style="18" customWidth="1"/>
    <col min="13319" max="13568" width="9" style="18"/>
    <col min="13569" max="13569" width="4.21875" style="18" customWidth="1"/>
    <col min="13570" max="13570" width="20.6640625" style="18" customWidth="1"/>
    <col min="13571" max="13572" width="5.6640625" style="18" customWidth="1"/>
    <col min="13573" max="13573" width="15.109375" style="18" customWidth="1"/>
    <col min="13574" max="13574" width="35.6640625" style="18" customWidth="1"/>
    <col min="13575" max="13824" width="9" style="18"/>
    <col min="13825" max="13825" width="4.21875" style="18" customWidth="1"/>
    <col min="13826" max="13826" width="20.6640625" style="18" customWidth="1"/>
    <col min="13827" max="13828" width="5.6640625" style="18" customWidth="1"/>
    <col min="13829" max="13829" width="15.109375" style="18" customWidth="1"/>
    <col min="13830" max="13830" width="35.6640625" style="18" customWidth="1"/>
    <col min="13831" max="14080" width="9" style="18"/>
    <col min="14081" max="14081" width="4.21875" style="18" customWidth="1"/>
    <col min="14082" max="14082" width="20.6640625" style="18" customWidth="1"/>
    <col min="14083" max="14084" width="5.6640625" style="18" customWidth="1"/>
    <col min="14085" max="14085" width="15.109375" style="18" customWidth="1"/>
    <col min="14086" max="14086" width="35.6640625" style="18" customWidth="1"/>
    <col min="14087" max="14336" width="9" style="18"/>
    <col min="14337" max="14337" width="4.21875" style="18" customWidth="1"/>
    <col min="14338" max="14338" width="20.6640625" style="18" customWidth="1"/>
    <col min="14339" max="14340" width="5.6640625" style="18" customWidth="1"/>
    <col min="14341" max="14341" width="15.109375" style="18" customWidth="1"/>
    <col min="14342" max="14342" width="35.6640625" style="18" customWidth="1"/>
    <col min="14343" max="14592" width="9" style="18"/>
    <col min="14593" max="14593" width="4.21875" style="18" customWidth="1"/>
    <col min="14594" max="14594" width="20.6640625" style="18" customWidth="1"/>
    <col min="14595" max="14596" width="5.6640625" style="18" customWidth="1"/>
    <col min="14597" max="14597" width="15.109375" style="18" customWidth="1"/>
    <col min="14598" max="14598" width="35.6640625" style="18" customWidth="1"/>
    <col min="14599" max="14848" width="9" style="18"/>
    <col min="14849" max="14849" width="4.21875" style="18" customWidth="1"/>
    <col min="14850" max="14850" width="20.6640625" style="18" customWidth="1"/>
    <col min="14851" max="14852" width="5.6640625" style="18" customWidth="1"/>
    <col min="14853" max="14853" width="15.109375" style="18" customWidth="1"/>
    <col min="14854" max="14854" width="35.6640625" style="18" customWidth="1"/>
    <col min="14855" max="15104" width="9" style="18"/>
    <col min="15105" max="15105" width="4.21875" style="18" customWidth="1"/>
    <col min="15106" max="15106" width="20.6640625" style="18" customWidth="1"/>
    <col min="15107" max="15108" width="5.6640625" style="18" customWidth="1"/>
    <col min="15109" max="15109" width="15.109375" style="18" customWidth="1"/>
    <col min="15110" max="15110" width="35.6640625" style="18" customWidth="1"/>
    <col min="15111" max="15360" width="9" style="18"/>
    <col min="15361" max="15361" width="4.21875" style="18" customWidth="1"/>
    <col min="15362" max="15362" width="20.6640625" style="18" customWidth="1"/>
    <col min="15363" max="15364" width="5.6640625" style="18" customWidth="1"/>
    <col min="15365" max="15365" width="15.109375" style="18" customWidth="1"/>
    <col min="15366" max="15366" width="35.6640625" style="18" customWidth="1"/>
    <col min="15367" max="15616" width="9" style="18"/>
    <col min="15617" max="15617" width="4.21875" style="18" customWidth="1"/>
    <col min="15618" max="15618" width="20.6640625" style="18" customWidth="1"/>
    <col min="15619" max="15620" width="5.6640625" style="18" customWidth="1"/>
    <col min="15621" max="15621" width="15.109375" style="18" customWidth="1"/>
    <col min="15622" max="15622" width="35.6640625" style="18" customWidth="1"/>
    <col min="15623" max="15872" width="9" style="18"/>
    <col min="15873" max="15873" width="4.21875" style="18" customWidth="1"/>
    <col min="15874" max="15874" width="20.6640625" style="18" customWidth="1"/>
    <col min="15875" max="15876" width="5.6640625" style="18" customWidth="1"/>
    <col min="15877" max="15877" width="15.109375" style="18" customWidth="1"/>
    <col min="15878" max="15878" width="35.6640625" style="18" customWidth="1"/>
    <col min="15879" max="16128" width="9" style="18"/>
    <col min="16129" max="16129" width="4.21875" style="18" customWidth="1"/>
    <col min="16130" max="16130" width="20.6640625" style="18" customWidth="1"/>
    <col min="16131" max="16132" width="5.6640625" style="18" customWidth="1"/>
    <col min="16133" max="16133" width="15.109375" style="18" customWidth="1"/>
    <col min="16134" max="16134" width="35.6640625" style="18" customWidth="1"/>
    <col min="16135" max="16384" width="9" style="18"/>
  </cols>
  <sheetData>
    <row r="1" spans="1:6" ht="15" customHeight="1" x14ac:dyDescent="0.2">
      <c r="A1" s="18" t="s">
        <v>219</v>
      </c>
      <c r="F1" s="143"/>
    </row>
    <row r="2" spans="1:6" x14ac:dyDescent="0.2">
      <c r="A2" s="15"/>
    </row>
    <row r="3" spans="1:6" ht="30" customHeight="1" x14ac:dyDescent="0.2">
      <c r="A3" s="157" t="s">
        <v>209</v>
      </c>
      <c r="B3" s="158"/>
      <c r="C3" s="158"/>
      <c r="D3" s="158"/>
      <c r="E3" s="158"/>
      <c r="F3" s="158"/>
    </row>
    <row r="4" spans="1:6" ht="18" customHeight="1" x14ac:dyDescent="0.2">
      <c r="A4" s="157"/>
      <c r="B4" s="158"/>
      <c r="C4" s="158"/>
      <c r="D4" s="158"/>
      <c r="E4" s="158"/>
      <c r="F4" s="158"/>
    </row>
    <row r="5" spans="1:6" ht="18" customHeight="1" x14ac:dyDescent="0.2">
      <c r="F5" s="156" t="s">
        <v>210</v>
      </c>
    </row>
    <row r="6" spans="1:6" ht="18" customHeight="1" x14ac:dyDescent="0.2"/>
    <row r="7" spans="1:6" ht="18" customHeight="1" x14ac:dyDescent="0.2">
      <c r="A7" s="515" t="s">
        <v>211</v>
      </c>
      <c r="B7" s="516"/>
      <c r="C7" s="516"/>
    </row>
    <row r="8" spans="1:6" ht="18" customHeight="1" x14ac:dyDescent="0.2">
      <c r="A8" s="159" t="s">
        <v>212</v>
      </c>
      <c r="B8" s="159"/>
      <c r="C8" s="160"/>
    </row>
    <row r="9" spans="1:6" ht="30" customHeight="1" x14ac:dyDescent="0.2">
      <c r="A9" s="160"/>
      <c r="B9" s="161"/>
      <c r="C9" s="160"/>
    </row>
    <row r="10" spans="1:6" ht="24.9" customHeight="1" x14ac:dyDescent="0.2">
      <c r="D10" s="18" t="s">
        <v>213</v>
      </c>
      <c r="E10" s="162" t="s">
        <v>16</v>
      </c>
      <c r="F10" s="163"/>
    </row>
    <row r="11" spans="1:6" ht="24.9" customHeight="1" x14ac:dyDescent="0.2">
      <c r="E11" s="162" t="s">
        <v>17</v>
      </c>
      <c r="F11" s="164"/>
    </row>
    <row r="12" spans="1:6" ht="24.9" customHeight="1" x14ac:dyDescent="0.2">
      <c r="E12" s="162" t="s">
        <v>214</v>
      </c>
      <c r="F12" s="165"/>
    </row>
    <row r="13" spans="1:6" ht="9.9" customHeight="1" x14ac:dyDescent="0.2">
      <c r="E13" s="166"/>
    </row>
    <row r="14" spans="1:6" ht="20.100000000000001" customHeight="1" x14ac:dyDescent="0.2">
      <c r="E14" s="24" t="s">
        <v>20</v>
      </c>
      <c r="F14" s="167"/>
    </row>
    <row r="15" spans="1:6" ht="20.100000000000001" customHeight="1" x14ac:dyDescent="0.2">
      <c r="E15" s="24" t="s">
        <v>215</v>
      </c>
      <c r="F15" s="168"/>
    </row>
    <row r="16" spans="1:6" ht="20.100000000000001" customHeight="1" x14ac:dyDescent="0.2">
      <c r="E16" s="24" t="s">
        <v>216</v>
      </c>
      <c r="F16" s="168"/>
    </row>
    <row r="17" spans="1:6" ht="9.9" customHeight="1" x14ac:dyDescent="0.15">
      <c r="E17" s="169"/>
      <c r="F17" s="14"/>
    </row>
    <row r="18" spans="1:6" s="170" customFormat="1" ht="30" customHeight="1" x14ac:dyDescent="0.2">
      <c r="B18" s="171" t="s">
        <v>217</v>
      </c>
      <c r="C18" s="517" t="str">
        <f>'2-1提出書類'!A4</f>
        <v>千田ポンプ場ポンプ増設機械設備工事（ポンプ設備）</v>
      </c>
      <c r="D18" s="517"/>
      <c r="E18" s="518"/>
      <c r="F18" s="517"/>
    </row>
    <row r="19" spans="1:6" ht="18" customHeight="1" thickBot="1" x14ac:dyDescent="0.25"/>
    <row r="20" spans="1:6" ht="30" customHeight="1" x14ac:dyDescent="0.2">
      <c r="A20" s="519" t="s">
        <v>218</v>
      </c>
      <c r="B20" s="522"/>
      <c r="C20" s="523"/>
      <c r="D20" s="523"/>
      <c r="E20" s="523"/>
      <c r="F20" s="524"/>
    </row>
    <row r="21" spans="1:6" ht="30" customHeight="1" x14ac:dyDescent="0.2">
      <c r="A21" s="520"/>
      <c r="B21" s="507"/>
      <c r="C21" s="525"/>
      <c r="D21" s="525"/>
      <c r="E21" s="525"/>
      <c r="F21" s="526"/>
    </row>
    <row r="22" spans="1:6" ht="30" customHeight="1" x14ac:dyDescent="0.2">
      <c r="A22" s="520"/>
      <c r="B22" s="507"/>
      <c r="C22" s="525"/>
      <c r="D22" s="525"/>
      <c r="E22" s="525"/>
      <c r="F22" s="526"/>
    </row>
    <row r="23" spans="1:6" ht="30" customHeight="1" x14ac:dyDescent="0.2">
      <c r="A23" s="520"/>
      <c r="B23" s="507"/>
      <c r="C23" s="525"/>
      <c r="D23" s="525"/>
      <c r="E23" s="525"/>
      <c r="F23" s="526"/>
    </row>
    <row r="24" spans="1:6" ht="30" customHeight="1" x14ac:dyDescent="0.2">
      <c r="A24" s="520"/>
      <c r="B24" s="507"/>
      <c r="C24" s="525"/>
      <c r="D24" s="525"/>
      <c r="E24" s="525"/>
      <c r="F24" s="526"/>
    </row>
    <row r="25" spans="1:6" ht="30" customHeight="1" x14ac:dyDescent="0.2">
      <c r="A25" s="520"/>
      <c r="B25" s="527"/>
      <c r="C25" s="508"/>
      <c r="D25" s="508"/>
      <c r="E25" s="508"/>
      <c r="F25" s="509"/>
    </row>
    <row r="26" spans="1:6" ht="30" customHeight="1" x14ac:dyDescent="0.2">
      <c r="A26" s="520"/>
      <c r="B26" s="507"/>
      <c r="C26" s="508"/>
      <c r="D26" s="508"/>
      <c r="E26" s="508"/>
      <c r="F26" s="509"/>
    </row>
    <row r="27" spans="1:6" ht="30" customHeight="1" x14ac:dyDescent="0.2">
      <c r="A27" s="520"/>
      <c r="B27" s="507"/>
      <c r="C27" s="508"/>
      <c r="D27" s="508"/>
      <c r="E27" s="508"/>
      <c r="F27" s="509"/>
    </row>
    <row r="28" spans="1:6" ht="30" customHeight="1" x14ac:dyDescent="0.2">
      <c r="A28" s="520"/>
      <c r="B28" s="507"/>
      <c r="C28" s="508"/>
      <c r="D28" s="508"/>
      <c r="E28" s="508"/>
      <c r="F28" s="509"/>
    </row>
    <row r="29" spans="1:6" ht="30" customHeight="1" thickBot="1" x14ac:dyDescent="0.25">
      <c r="A29" s="521"/>
      <c r="B29" s="510"/>
      <c r="C29" s="511"/>
      <c r="D29" s="511"/>
      <c r="E29" s="511"/>
      <c r="F29" s="512"/>
    </row>
    <row r="30" spans="1:6" x14ac:dyDescent="0.2">
      <c r="A30" s="18" t="s">
        <v>251</v>
      </c>
    </row>
    <row r="32" spans="1:6" x14ac:dyDescent="0.2">
      <c r="B32" s="513" t="s">
        <v>252</v>
      </c>
      <c r="C32" s="514"/>
      <c r="D32" s="514"/>
      <c r="E32" s="514"/>
      <c r="F32" s="514"/>
    </row>
    <row r="33" spans="2:6" x14ac:dyDescent="0.2">
      <c r="B33" s="514"/>
      <c r="C33" s="514"/>
      <c r="D33" s="514"/>
      <c r="E33" s="514"/>
      <c r="F33" s="514"/>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c r="F1" s="174" t="s">
        <v>221</v>
      </c>
    </row>
    <row r="2" spans="1:6" ht="12" customHeight="1" x14ac:dyDescent="0.2"/>
    <row r="3" spans="1:6" ht="26.25" customHeight="1" x14ac:dyDescent="0.2">
      <c r="A3" s="270" t="s">
        <v>195</v>
      </c>
      <c r="B3" s="270"/>
      <c r="C3" s="270"/>
      <c r="D3" s="270"/>
      <c r="E3" s="270"/>
      <c r="F3" s="270"/>
    </row>
    <row r="4" spans="1:6" ht="12" customHeight="1" x14ac:dyDescent="0.2"/>
    <row r="5" spans="1:6" s="4" customFormat="1" ht="36" customHeight="1" x14ac:dyDescent="0.2">
      <c r="A5" s="84"/>
      <c r="B5" s="84"/>
      <c r="C5" s="145" t="s">
        <v>192</v>
      </c>
      <c r="D5" s="84"/>
      <c r="E5" s="280" t="str">
        <f>'2-1提出書類'!A4</f>
        <v>千田ポンプ場ポンプ増設機械設備工事（ポンプ設備）</v>
      </c>
      <c r="F5" s="280"/>
    </row>
    <row r="6" spans="1:6" s="4" customFormat="1" ht="30" customHeight="1" x14ac:dyDescent="0.2">
      <c r="A6" s="85"/>
      <c r="B6" s="84"/>
      <c r="C6" s="145" t="s">
        <v>191</v>
      </c>
      <c r="D6" s="84"/>
      <c r="E6" s="281"/>
      <c r="F6" s="281"/>
    </row>
    <row r="7" spans="1:6" s="4" customFormat="1" ht="36" customHeight="1" thickBot="1" x14ac:dyDescent="0.25">
      <c r="A7" s="85"/>
      <c r="B7" s="83"/>
      <c r="C7" s="83"/>
      <c r="D7" s="83"/>
      <c r="E7" s="2"/>
      <c r="F7" s="3"/>
    </row>
    <row r="8" spans="1:6" s="4" customFormat="1" ht="54" customHeight="1" x14ac:dyDescent="0.2">
      <c r="A8" s="102" t="s">
        <v>147</v>
      </c>
      <c r="B8" s="277" t="str">
        <f>'2-1提出書類'!E18</f>
        <v>同種・同規模以上の工事とは、元請として施工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v>
      </c>
      <c r="C8" s="278"/>
      <c r="D8" s="278"/>
      <c r="E8" s="278"/>
      <c r="F8" s="279"/>
    </row>
    <row r="9" spans="1:6" s="4" customFormat="1" ht="54" customHeight="1" thickBot="1" x14ac:dyDescent="0.25">
      <c r="A9" s="103" t="s">
        <v>138</v>
      </c>
      <c r="B9" s="286" t="str">
        <f>'2-1提出書類'!E19</f>
        <v>同種・同規模の２倍以上の工事とは、上記工事の内、ポンプ１基当たりの吐出量が３３０㎥／分以上のポンプ２基以上又はポンプ１基当たりの吐出量が６６０㎥／分以上のポンプ１基以上のポンプ設置工事である。</v>
      </c>
      <c r="C9" s="287"/>
      <c r="D9" s="287"/>
      <c r="E9" s="287"/>
      <c r="F9" s="287"/>
    </row>
    <row r="10" spans="1:6" ht="30" customHeight="1" thickBot="1" x14ac:dyDescent="0.25"/>
    <row r="11" spans="1:6" ht="27" customHeight="1" x14ac:dyDescent="0.2">
      <c r="A11" s="271" t="s">
        <v>1</v>
      </c>
      <c r="B11" s="131" t="s">
        <v>2</v>
      </c>
      <c r="C11" s="282" t="s">
        <v>136</v>
      </c>
      <c r="D11" s="283"/>
      <c r="E11" s="273" t="s">
        <v>4</v>
      </c>
      <c r="F11" s="275" t="s">
        <v>5</v>
      </c>
    </row>
    <row r="12" spans="1:6" ht="27" customHeight="1" thickBot="1" x14ac:dyDescent="0.25">
      <c r="A12" s="272"/>
      <c r="B12" s="132" t="s">
        <v>82</v>
      </c>
      <c r="C12" s="284" t="s">
        <v>3</v>
      </c>
      <c r="D12" s="285"/>
      <c r="E12" s="274"/>
      <c r="F12" s="276"/>
    </row>
    <row r="13" spans="1:6" ht="36" customHeight="1" x14ac:dyDescent="0.2">
      <c r="A13" s="295"/>
      <c r="B13" s="298"/>
      <c r="C13" s="306"/>
      <c r="D13" s="307"/>
      <c r="E13" s="302" t="s">
        <v>60</v>
      </c>
      <c r="F13" s="58"/>
    </row>
    <row r="14" spans="1:6" ht="36" customHeight="1" x14ac:dyDescent="0.2">
      <c r="A14" s="296"/>
      <c r="B14" s="299"/>
      <c r="C14" s="308"/>
      <c r="D14" s="309"/>
      <c r="E14" s="303"/>
      <c r="F14" s="59"/>
    </row>
    <row r="15" spans="1:6" ht="36" customHeight="1" x14ac:dyDescent="0.2">
      <c r="A15" s="296"/>
      <c r="B15" s="300"/>
      <c r="C15" s="90" t="s">
        <v>80</v>
      </c>
      <c r="D15" s="133" t="s">
        <v>83</v>
      </c>
      <c r="E15" s="304" t="s">
        <v>84</v>
      </c>
      <c r="F15" s="60"/>
    </row>
    <row r="16" spans="1:6" ht="36" customHeight="1" x14ac:dyDescent="0.2">
      <c r="A16" s="297"/>
      <c r="B16" s="301"/>
      <c r="C16" s="104" t="s">
        <v>81</v>
      </c>
      <c r="D16" s="105" t="s">
        <v>85</v>
      </c>
      <c r="E16" s="305"/>
      <c r="F16" s="60"/>
    </row>
    <row r="17" spans="1:6" s="101" customFormat="1" ht="36" customHeight="1" x14ac:dyDescent="0.2">
      <c r="A17" s="312" t="s">
        <v>140</v>
      </c>
      <c r="B17" s="313"/>
      <c r="C17" s="314" t="s">
        <v>142</v>
      </c>
      <c r="D17" s="315"/>
      <c r="E17" s="107" t="s">
        <v>141</v>
      </c>
      <c r="F17" s="316"/>
    </row>
    <row r="18" spans="1:6" s="134" customFormat="1" ht="36" customHeight="1" x14ac:dyDescent="0.2">
      <c r="A18" s="290" t="s">
        <v>139</v>
      </c>
      <c r="B18" s="318"/>
      <c r="C18" s="268"/>
      <c r="D18" s="269"/>
      <c r="E18" s="137" t="s">
        <v>137</v>
      </c>
      <c r="F18" s="316"/>
    </row>
    <row r="19" spans="1:6" s="134" customFormat="1" ht="36" customHeight="1" x14ac:dyDescent="0.2">
      <c r="A19" s="290" t="s">
        <v>180</v>
      </c>
      <c r="B19" s="135" t="s">
        <v>271</v>
      </c>
      <c r="C19" s="288"/>
      <c r="D19" s="289"/>
      <c r="E19" s="292"/>
      <c r="F19" s="316"/>
    </row>
    <row r="20" spans="1:6" s="134" customFormat="1" ht="36" customHeight="1" x14ac:dyDescent="0.2">
      <c r="A20" s="290"/>
      <c r="B20" s="135" t="s">
        <v>272</v>
      </c>
      <c r="C20" s="288"/>
      <c r="D20" s="289"/>
      <c r="E20" s="292"/>
      <c r="F20" s="316"/>
    </row>
    <row r="21" spans="1:6" s="101" customFormat="1" ht="36" customHeight="1" thickBot="1" x14ac:dyDescent="0.25">
      <c r="A21" s="291"/>
      <c r="B21" s="136" t="s">
        <v>273</v>
      </c>
      <c r="C21" s="310"/>
      <c r="D21" s="311"/>
      <c r="E21" s="293"/>
      <c r="F21" s="317"/>
    </row>
    <row r="22" spans="1:6" ht="12" customHeight="1" x14ac:dyDescent="0.2"/>
    <row r="23" spans="1:6" s="6" customFormat="1" ht="15" customHeight="1" x14ac:dyDescent="0.2">
      <c r="A23" s="5" t="s">
        <v>6</v>
      </c>
      <c r="B23" s="6" t="s">
        <v>232</v>
      </c>
    </row>
    <row r="24" spans="1:6" s="6" customFormat="1" ht="15" customHeight="1" x14ac:dyDescent="0.2">
      <c r="A24" s="5" t="s">
        <v>7</v>
      </c>
      <c r="B24" s="6" t="s">
        <v>299</v>
      </c>
    </row>
    <row r="25" spans="1:6" s="6" customFormat="1" ht="22.05" customHeight="1" x14ac:dyDescent="0.2">
      <c r="A25" s="5" t="s">
        <v>8</v>
      </c>
      <c r="B25" s="294" t="s">
        <v>233</v>
      </c>
      <c r="C25" s="294"/>
      <c r="D25" s="294"/>
      <c r="E25" s="294"/>
      <c r="F25" s="294"/>
    </row>
    <row r="26" spans="1:6" s="6" customFormat="1" ht="22.05" customHeight="1" x14ac:dyDescent="0.2">
      <c r="B26" s="294"/>
      <c r="C26" s="294"/>
      <c r="D26" s="294"/>
      <c r="E26" s="294"/>
      <c r="F26" s="294"/>
    </row>
    <row r="27" spans="1:6" ht="15" customHeight="1" x14ac:dyDescent="0.2">
      <c r="A27" s="5" t="s">
        <v>9</v>
      </c>
      <c r="B27" s="6" t="s">
        <v>234</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23" t="s">
        <v>264</v>
      </c>
      <c r="B1" s="323"/>
      <c r="C1" s="64"/>
      <c r="D1" s="174" t="s">
        <v>221</v>
      </c>
    </row>
    <row r="2" spans="1:8" ht="24" customHeight="1" x14ac:dyDescent="0.2">
      <c r="A2" s="270" t="s">
        <v>197</v>
      </c>
      <c r="B2" s="270"/>
      <c r="C2" s="270"/>
      <c r="D2" s="270"/>
    </row>
    <row r="3" spans="1:8" s="4" customFormat="1" ht="36" customHeight="1" x14ac:dyDescent="0.2">
      <c r="A3" s="84"/>
      <c r="B3" s="84"/>
      <c r="C3" s="145" t="s">
        <v>188</v>
      </c>
      <c r="D3" s="120" t="str">
        <f>'2-1提出書類'!A4</f>
        <v>千田ポンプ場ポンプ増設機械設備工事（ポンプ設備）</v>
      </c>
      <c r="E3" s="320"/>
      <c r="F3" s="320"/>
    </row>
    <row r="4" spans="1:8" s="4" customFormat="1" ht="27" customHeight="1" x14ac:dyDescent="0.2">
      <c r="A4" s="84"/>
      <c r="B4" s="84"/>
      <c r="C4" s="145" t="s">
        <v>189</v>
      </c>
      <c r="D4" s="108"/>
      <c r="E4" s="320"/>
      <c r="F4" s="320"/>
    </row>
    <row r="5" spans="1:8" s="101" customFormat="1" ht="6" customHeight="1" thickBot="1" x14ac:dyDescent="0.25">
      <c r="A5" s="65"/>
      <c r="B5" s="65"/>
      <c r="C5" s="65"/>
      <c r="D5" s="65"/>
    </row>
    <row r="6" spans="1:8" s="4" customFormat="1" ht="24" customHeight="1" thickTop="1" thickBot="1" x14ac:dyDescent="0.25">
      <c r="A6" s="84"/>
      <c r="B6" s="116" t="s">
        <v>198</v>
      </c>
      <c r="C6" s="117" t="str">
        <f>IF(C14="","",ROUND(AVERAGE(C14,C20,C26),1))</f>
        <v/>
      </c>
      <c r="D6" s="115" t="s">
        <v>144</v>
      </c>
      <c r="E6" s="110"/>
      <c r="F6" s="110"/>
      <c r="G6" s="111"/>
      <c r="H6" s="111"/>
    </row>
    <row r="7" spans="1:8" ht="6" customHeight="1" thickTop="1" thickBot="1" x14ac:dyDescent="0.25">
      <c r="A7" s="65"/>
      <c r="B7" s="65"/>
      <c r="C7" s="65"/>
      <c r="D7" s="65"/>
    </row>
    <row r="8" spans="1:8" ht="30" customHeight="1" thickTop="1" x14ac:dyDescent="0.2">
      <c r="A8" s="324" t="s">
        <v>108</v>
      </c>
      <c r="B8" s="325"/>
      <c r="C8" s="326" t="s">
        <v>300</v>
      </c>
      <c r="D8" s="327"/>
    </row>
    <row r="9" spans="1:8" ht="30" customHeight="1" x14ac:dyDescent="0.2">
      <c r="A9" s="328" t="s">
        <v>199</v>
      </c>
      <c r="B9" s="67" t="s">
        <v>112</v>
      </c>
      <c r="C9" s="321"/>
      <c r="D9" s="322"/>
    </row>
    <row r="10" spans="1:8" ht="30" customHeight="1" x14ac:dyDescent="0.2">
      <c r="A10" s="329"/>
      <c r="B10" s="88" t="s">
        <v>66</v>
      </c>
      <c r="C10" s="331"/>
      <c r="D10" s="332"/>
    </row>
    <row r="11" spans="1:8" ht="30" customHeight="1" x14ac:dyDescent="0.2">
      <c r="A11" s="329"/>
      <c r="B11" s="67" t="s">
        <v>67</v>
      </c>
      <c r="C11" s="321"/>
      <c r="D11" s="322"/>
    </row>
    <row r="12" spans="1:8" ht="30" customHeight="1" x14ac:dyDescent="0.2">
      <c r="A12" s="329"/>
      <c r="B12" s="67" t="s">
        <v>109</v>
      </c>
      <c r="C12" s="321" t="s">
        <v>110</v>
      </c>
      <c r="D12" s="322"/>
    </row>
    <row r="13" spans="1:8" ht="30" customHeight="1" x14ac:dyDescent="0.2">
      <c r="A13" s="329"/>
      <c r="B13" s="67" t="s">
        <v>3</v>
      </c>
      <c r="C13" s="68" t="s">
        <v>68</v>
      </c>
      <c r="D13" s="68"/>
    </row>
    <row r="14" spans="1:8" ht="30" customHeight="1" thickBot="1" x14ac:dyDescent="0.25">
      <c r="A14" s="330"/>
      <c r="B14" s="91" t="s">
        <v>69</v>
      </c>
      <c r="C14" s="114"/>
      <c r="D14" s="100" t="s">
        <v>144</v>
      </c>
    </row>
    <row r="15" spans="1:8" ht="30" customHeight="1" thickTop="1" x14ac:dyDescent="0.2">
      <c r="A15" s="328" t="s">
        <v>200</v>
      </c>
      <c r="B15" s="66" t="s">
        <v>112</v>
      </c>
      <c r="C15" s="334"/>
      <c r="D15" s="335"/>
    </row>
    <row r="16" spans="1:8" ht="30" customHeight="1" x14ac:dyDescent="0.2">
      <c r="A16" s="329"/>
      <c r="B16" s="88" t="s">
        <v>66</v>
      </c>
      <c r="C16" s="331"/>
      <c r="D16" s="332"/>
    </row>
    <row r="17" spans="1:4" ht="30" customHeight="1" x14ac:dyDescent="0.2">
      <c r="A17" s="329"/>
      <c r="B17" s="67" t="s">
        <v>67</v>
      </c>
      <c r="C17" s="321"/>
      <c r="D17" s="322"/>
    </row>
    <row r="18" spans="1:4" ht="30" customHeight="1" x14ac:dyDescent="0.2">
      <c r="A18" s="329"/>
      <c r="B18" s="67" t="s">
        <v>109</v>
      </c>
      <c r="C18" s="321" t="s">
        <v>110</v>
      </c>
      <c r="D18" s="322"/>
    </row>
    <row r="19" spans="1:4" ht="30" customHeight="1" x14ac:dyDescent="0.2">
      <c r="A19" s="329"/>
      <c r="B19" s="67" t="s">
        <v>3</v>
      </c>
      <c r="C19" s="68" t="s">
        <v>68</v>
      </c>
      <c r="D19" s="68"/>
    </row>
    <row r="20" spans="1:4" ht="30" customHeight="1" thickBot="1" x14ac:dyDescent="0.25">
      <c r="A20" s="330"/>
      <c r="B20" s="91" t="s">
        <v>69</v>
      </c>
      <c r="C20" s="112"/>
      <c r="D20" s="113" t="s">
        <v>144</v>
      </c>
    </row>
    <row r="21" spans="1:4" ht="30" customHeight="1" thickTop="1" x14ac:dyDescent="0.2">
      <c r="A21" s="328" t="s">
        <v>201</v>
      </c>
      <c r="B21" s="66" t="s">
        <v>112</v>
      </c>
      <c r="C21" s="321"/>
      <c r="D21" s="322"/>
    </row>
    <row r="22" spans="1:4" ht="30" customHeight="1" x14ac:dyDescent="0.2">
      <c r="A22" s="329"/>
      <c r="B22" s="88" t="s">
        <v>66</v>
      </c>
      <c r="C22" s="331"/>
      <c r="D22" s="332"/>
    </row>
    <row r="23" spans="1:4" ht="30" customHeight="1" x14ac:dyDescent="0.2">
      <c r="A23" s="329"/>
      <c r="B23" s="67" t="s">
        <v>67</v>
      </c>
      <c r="C23" s="321"/>
      <c r="D23" s="322"/>
    </row>
    <row r="24" spans="1:4" ht="30" customHeight="1" x14ac:dyDescent="0.2">
      <c r="A24" s="329"/>
      <c r="B24" s="67" t="s">
        <v>109</v>
      </c>
      <c r="C24" s="321" t="s">
        <v>110</v>
      </c>
      <c r="D24" s="322"/>
    </row>
    <row r="25" spans="1:4" ht="30" customHeight="1" x14ac:dyDescent="0.2">
      <c r="A25" s="329"/>
      <c r="B25" s="67" t="s">
        <v>3</v>
      </c>
      <c r="C25" s="68" t="s">
        <v>68</v>
      </c>
      <c r="D25" s="68"/>
    </row>
    <row r="26" spans="1:4" ht="30" customHeight="1" thickBot="1" x14ac:dyDescent="0.25">
      <c r="A26" s="330"/>
      <c r="B26" s="69" t="s">
        <v>69</v>
      </c>
      <c r="C26" s="112"/>
      <c r="D26" s="113" t="s">
        <v>144</v>
      </c>
    </row>
    <row r="27" spans="1:4" s="144" customFormat="1" ht="6" customHeight="1" thickTop="1" x14ac:dyDescent="0.2">
      <c r="A27" s="151"/>
      <c r="B27" s="152"/>
      <c r="C27" s="153"/>
      <c r="D27" s="153"/>
    </row>
    <row r="28" spans="1:4" s="6" customFormat="1" ht="37.950000000000003" customHeight="1" x14ac:dyDescent="0.2">
      <c r="A28" s="109" t="s">
        <v>91</v>
      </c>
      <c r="B28" s="319" t="s">
        <v>301</v>
      </c>
      <c r="C28" s="319"/>
      <c r="D28" s="319"/>
    </row>
    <row r="29" spans="1:4" s="6" customFormat="1" ht="15" customHeight="1" x14ac:dyDescent="0.2">
      <c r="A29" s="109" t="s">
        <v>7</v>
      </c>
      <c r="B29" s="336" t="s">
        <v>235</v>
      </c>
      <c r="C29" s="336"/>
      <c r="D29" s="336"/>
    </row>
    <row r="30" spans="1:4" s="6" customFormat="1" ht="36" customHeight="1" x14ac:dyDescent="0.2">
      <c r="A30" s="109" t="s">
        <v>113</v>
      </c>
      <c r="B30" s="333" t="s">
        <v>236</v>
      </c>
      <c r="C30" s="333"/>
      <c r="D30" s="333"/>
    </row>
    <row r="31" spans="1:4" s="6" customFormat="1" ht="36" customHeight="1" x14ac:dyDescent="0.2">
      <c r="A31" s="109" t="s">
        <v>143</v>
      </c>
      <c r="B31" s="319" t="s">
        <v>237</v>
      </c>
      <c r="C31" s="319"/>
      <c r="D31" s="319"/>
    </row>
    <row r="32" spans="1:4" ht="24" customHeight="1" x14ac:dyDescent="0.2">
      <c r="A32" s="109" t="s">
        <v>183</v>
      </c>
      <c r="B32" s="319" t="s">
        <v>238</v>
      </c>
      <c r="C32" s="319"/>
      <c r="D32" s="319"/>
    </row>
    <row r="37" spans="1:1" ht="39.75" customHeight="1" x14ac:dyDescent="0.2">
      <c r="A37" s="82"/>
    </row>
  </sheetData>
  <mergeCells count="26">
    <mergeCell ref="C24:D24"/>
    <mergeCell ref="B31:D31"/>
    <mergeCell ref="E4:F4"/>
    <mergeCell ref="C16:D16"/>
    <mergeCell ref="C17:D17"/>
    <mergeCell ref="C18:D18"/>
    <mergeCell ref="B30:D30"/>
    <mergeCell ref="B28:D28"/>
    <mergeCell ref="C15:D15"/>
    <mergeCell ref="B29:D29"/>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265</v>
      </c>
      <c r="B1" s="337"/>
      <c r="C1" s="124"/>
      <c r="D1" s="124"/>
      <c r="E1" s="174" t="s">
        <v>221</v>
      </c>
    </row>
    <row r="2" spans="1:7" ht="24" customHeight="1" x14ac:dyDescent="0.2">
      <c r="A2" s="338" t="s">
        <v>177</v>
      </c>
      <c r="B2" s="338"/>
      <c r="C2" s="338"/>
      <c r="D2" s="338"/>
      <c r="E2" s="338"/>
    </row>
    <row r="3" spans="1:7" ht="24" customHeight="1" x14ac:dyDescent="0.2">
      <c r="A3" s="125"/>
      <c r="B3" s="125"/>
      <c r="C3" s="125"/>
      <c r="D3" s="125"/>
      <c r="E3" s="125"/>
    </row>
    <row r="4" spans="1:7" s="4" customFormat="1" ht="36" customHeight="1" x14ac:dyDescent="0.2">
      <c r="A4" s="84"/>
      <c r="B4" s="84"/>
      <c r="C4" s="145" t="s">
        <v>187</v>
      </c>
      <c r="D4" s="392" t="str">
        <f>'2-1提出書類'!A4</f>
        <v>千田ポンプ場ポンプ増設機械設備工事（ポンプ設備）</v>
      </c>
      <c r="E4" s="392"/>
      <c r="F4" s="320"/>
      <c r="G4" s="320"/>
    </row>
    <row r="5" spans="1:7" s="4" customFormat="1" ht="27" customHeight="1" x14ac:dyDescent="0.2">
      <c r="A5" s="84"/>
      <c r="B5" s="84"/>
      <c r="C5" s="145" t="s">
        <v>189</v>
      </c>
      <c r="D5" s="340"/>
      <c r="E5" s="340"/>
      <c r="F5" s="320"/>
      <c r="G5" s="320"/>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24" t="s">
        <v>176</v>
      </c>
      <c r="B8" s="325"/>
      <c r="C8" s="326" t="s">
        <v>302</v>
      </c>
      <c r="D8" s="339"/>
      <c r="E8" s="327"/>
    </row>
    <row r="9" spans="1:7" ht="30" customHeight="1" x14ac:dyDescent="0.2">
      <c r="A9" s="329" t="s">
        <v>178</v>
      </c>
      <c r="B9" s="88" t="s">
        <v>66</v>
      </c>
      <c r="C9" s="331"/>
      <c r="D9" s="343"/>
      <c r="E9" s="332"/>
    </row>
    <row r="10" spans="1:7" ht="30" customHeight="1" x14ac:dyDescent="0.2">
      <c r="A10" s="329"/>
      <c r="B10" s="67" t="s">
        <v>67</v>
      </c>
      <c r="C10" s="321"/>
      <c r="D10" s="344"/>
      <c r="E10" s="322"/>
    </row>
    <row r="11" spans="1:7" ht="30" customHeight="1" x14ac:dyDescent="0.2">
      <c r="A11" s="329"/>
      <c r="B11" s="67" t="s">
        <v>109</v>
      </c>
      <c r="C11" s="321" t="s">
        <v>110</v>
      </c>
      <c r="D11" s="344"/>
      <c r="E11" s="322"/>
    </row>
    <row r="12" spans="1:7" ht="30" customHeight="1" x14ac:dyDescent="0.2">
      <c r="A12" s="329"/>
      <c r="B12" s="67" t="s">
        <v>3</v>
      </c>
      <c r="C12" s="68" t="s">
        <v>68</v>
      </c>
      <c r="D12" s="68"/>
      <c r="E12" s="68"/>
    </row>
    <row r="13" spans="1:7" ht="30" customHeight="1" thickBot="1" x14ac:dyDescent="0.25">
      <c r="A13" s="330"/>
      <c r="B13" s="69" t="s">
        <v>150</v>
      </c>
      <c r="C13" s="341" t="s">
        <v>153</v>
      </c>
      <c r="D13" s="342"/>
      <c r="E13" s="128" t="s">
        <v>154</v>
      </c>
    </row>
    <row r="14" spans="1:7" s="6" customFormat="1" ht="36" customHeight="1" thickTop="1" x14ac:dyDescent="0.2">
      <c r="A14" s="109" t="s">
        <v>91</v>
      </c>
      <c r="B14" s="319" t="s">
        <v>303</v>
      </c>
      <c r="C14" s="319"/>
      <c r="D14" s="319"/>
      <c r="E14" s="319"/>
    </row>
    <row r="19" spans="1:1" ht="39.75" customHeight="1" x14ac:dyDescent="0.2">
      <c r="A19" s="122"/>
    </row>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c r="G1" s="174" t="s">
        <v>222</v>
      </c>
    </row>
    <row r="2" spans="1:7" ht="12" customHeight="1" x14ac:dyDescent="0.2"/>
    <row r="3" spans="1:7" ht="21" customHeight="1" x14ac:dyDescent="0.2">
      <c r="A3" s="270" t="s">
        <v>202</v>
      </c>
      <c r="B3" s="270"/>
      <c r="C3" s="270"/>
      <c r="D3" s="270"/>
      <c r="E3" s="270"/>
      <c r="F3" s="270"/>
      <c r="G3" s="270"/>
    </row>
    <row r="4" spans="1:7" ht="12" customHeight="1" x14ac:dyDescent="0.2"/>
    <row r="5" spans="1:7" s="4" customFormat="1" ht="27" customHeight="1" x14ac:dyDescent="0.2">
      <c r="B5" s="86"/>
      <c r="C5" s="149" t="s">
        <v>186</v>
      </c>
      <c r="E5" s="349" t="str">
        <f>'2-1提出書類'!A4</f>
        <v>千田ポンプ場ポンプ増設機械設備工事（ポンプ設備）</v>
      </c>
      <c r="F5" s="349"/>
      <c r="G5" s="349"/>
    </row>
    <row r="6" spans="1:7" s="4" customFormat="1" ht="24" customHeight="1" x14ac:dyDescent="0.2">
      <c r="B6" s="84"/>
      <c r="C6" s="149" t="s">
        <v>191</v>
      </c>
      <c r="D6" s="87"/>
      <c r="E6" s="281"/>
      <c r="F6" s="281"/>
      <c r="G6" s="281"/>
    </row>
    <row r="7" spans="1:7" ht="24" customHeight="1" x14ac:dyDescent="0.2">
      <c r="B7" s="84"/>
      <c r="C7" s="150" t="s">
        <v>86</v>
      </c>
      <c r="D7" s="87"/>
      <c r="E7" s="281"/>
      <c r="F7" s="281"/>
      <c r="G7" s="281"/>
    </row>
    <row r="8" spans="1:7" ht="24" customHeight="1" x14ac:dyDescent="0.2">
      <c r="C8" s="150" t="s">
        <v>87</v>
      </c>
      <c r="D8" s="87"/>
      <c r="E8" s="281"/>
      <c r="F8" s="281"/>
      <c r="G8" s="281"/>
    </row>
    <row r="9" spans="1:7" s="141" customFormat="1" ht="24" customHeight="1" x14ac:dyDescent="0.2">
      <c r="C9" s="143" t="s">
        <v>181</v>
      </c>
      <c r="D9" s="87"/>
      <c r="E9" s="281"/>
      <c r="F9" s="281"/>
      <c r="G9" s="281"/>
    </row>
    <row r="10" spans="1:7" s="141" customFormat="1" ht="19.2" x14ac:dyDescent="0.2">
      <c r="A10" s="140" t="s">
        <v>239</v>
      </c>
      <c r="B10" s="1"/>
      <c r="D10" s="1"/>
      <c r="E10" s="1"/>
      <c r="F10" s="1"/>
    </row>
    <row r="11" spans="1:7" s="101" customFormat="1" ht="12" customHeight="1" thickBot="1" x14ac:dyDescent="0.25">
      <c r="A11" s="1"/>
      <c r="B11" s="1"/>
      <c r="C11" s="1"/>
      <c r="D11" s="1"/>
      <c r="E11" s="1"/>
      <c r="F11" s="1"/>
      <c r="G11" s="1"/>
    </row>
    <row r="12" spans="1:7" ht="57" customHeight="1" x14ac:dyDescent="0.2">
      <c r="A12" s="102" t="s">
        <v>147</v>
      </c>
      <c r="B12" s="353" t="str">
        <f>'2-1提出書類'!E22</f>
        <v>同種・同規模以上の工事とは、元請の主任（監理）技術者として従事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v>
      </c>
      <c r="C12" s="354"/>
      <c r="D12" s="354"/>
      <c r="E12" s="354"/>
      <c r="F12" s="354"/>
      <c r="G12" s="355"/>
    </row>
    <row r="13" spans="1:7" s="101" customFormat="1" ht="45" customHeight="1" thickBot="1" x14ac:dyDescent="0.25">
      <c r="A13" s="103" t="s">
        <v>138</v>
      </c>
      <c r="B13" s="350" t="str">
        <f>'2-1提出書類'!E23</f>
        <v>同種・同規模の２倍以上の工事とは、上記工事の内、ポンプ１基当たりの吐出量が３３０㎥／分以上のポンプ２基以上又はポンプ１基当たりの吐出量が６６０㎥／分以上のポンプ１基以上のポンプ設置工事である。</v>
      </c>
      <c r="C13" s="351"/>
      <c r="D13" s="351"/>
      <c r="E13" s="351"/>
      <c r="F13" s="351"/>
      <c r="G13" s="352"/>
    </row>
    <row r="14" spans="1:7" ht="18" customHeight="1" thickBot="1" x14ac:dyDescent="0.25">
      <c r="E14" s="2"/>
      <c r="F14" s="2"/>
    </row>
    <row r="15" spans="1:7" ht="30" customHeight="1" x14ac:dyDescent="0.2">
      <c r="A15" s="345" t="s">
        <v>1</v>
      </c>
      <c r="B15" s="131" t="s">
        <v>2</v>
      </c>
      <c r="C15" s="282" t="s">
        <v>136</v>
      </c>
      <c r="D15" s="283"/>
      <c r="E15" s="347" t="s">
        <v>4</v>
      </c>
      <c r="F15" s="347" t="s">
        <v>12</v>
      </c>
      <c r="G15" s="275" t="s">
        <v>5</v>
      </c>
    </row>
    <row r="16" spans="1:7" ht="30" customHeight="1" thickBot="1" x14ac:dyDescent="0.25">
      <c r="A16" s="346"/>
      <c r="B16" s="132" t="s">
        <v>82</v>
      </c>
      <c r="C16" s="356" t="s">
        <v>3</v>
      </c>
      <c r="D16" s="357"/>
      <c r="E16" s="348"/>
      <c r="F16" s="348"/>
      <c r="G16" s="276"/>
    </row>
    <row r="17" spans="1:7" ht="36" customHeight="1" x14ac:dyDescent="0.2">
      <c r="A17" s="358"/>
      <c r="B17" s="298"/>
      <c r="C17" s="306"/>
      <c r="D17" s="307"/>
      <c r="E17" s="302" t="s">
        <v>60</v>
      </c>
      <c r="F17" s="298" t="s">
        <v>13</v>
      </c>
      <c r="G17" s="58"/>
    </row>
    <row r="18" spans="1:7" ht="36" customHeight="1" x14ac:dyDescent="0.2">
      <c r="A18" s="359"/>
      <c r="B18" s="299"/>
      <c r="C18" s="308"/>
      <c r="D18" s="309"/>
      <c r="E18" s="303"/>
      <c r="F18" s="299"/>
      <c r="G18" s="59"/>
    </row>
    <row r="19" spans="1:7" ht="36" customHeight="1" x14ac:dyDescent="0.2">
      <c r="A19" s="359"/>
      <c r="B19" s="361"/>
      <c r="C19" s="90" t="s">
        <v>80</v>
      </c>
      <c r="D19" s="133" t="s">
        <v>83</v>
      </c>
      <c r="E19" s="304" t="s">
        <v>84</v>
      </c>
      <c r="F19" s="367" t="s">
        <v>14</v>
      </c>
      <c r="G19" s="60"/>
    </row>
    <row r="20" spans="1:7" ht="36" customHeight="1" x14ac:dyDescent="0.2">
      <c r="A20" s="360"/>
      <c r="B20" s="301"/>
      <c r="C20" s="104" t="s">
        <v>88</v>
      </c>
      <c r="D20" s="105" t="s">
        <v>89</v>
      </c>
      <c r="E20" s="362"/>
      <c r="F20" s="368"/>
      <c r="G20" s="106"/>
    </row>
    <row r="21" spans="1:7" s="134" customFormat="1" ht="36" customHeight="1" x14ac:dyDescent="0.2">
      <c r="A21" s="369" t="s">
        <v>140</v>
      </c>
      <c r="B21" s="370"/>
      <c r="C21" s="371" t="s">
        <v>142</v>
      </c>
      <c r="D21" s="372"/>
      <c r="E21" s="138" t="s">
        <v>141</v>
      </c>
      <c r="F21" s="363"/>
      <c r="G21" s="364"/>
    </row>
    <row r="22" spans="1:7" s="134" customFormat="1" ht="36" customHeight="1" x14ac:dyDescent="0.2">
      <c r="A22" s="290" t="s">
        <v>139</v>
      </c>
      <c r="B22" s="318"/>
      <c r="C22" s="268"/>
      <c r="D22" s="269"/>
      <c r="E22" s="137" t="s">
        <v>137</v>
      </c>
      <c r="F22" s="363"/>
      <c r="G22" s="364"/>
    </row>
    <row r="23" spans="1:7" s="134" customFormat="1" ht="36" customHeight="1" x14ac:dyDescent="0.2">
      <c r="A23" s="373" t="s">
        <v>180</v>
      </c>
      <c r="B23" s="135" t="s">
        <v>271</v>
      </c>
      <c r="C23" s="288"/>
      <c r="D23" s="289"/>
      <c r="E23" s="292"/>
      <c r="F23" s="363"/>
      <c r="G23" s="364"/>
    </row>
    <row r="24" spans="1:7" s="134" customFormat="1" ht="36" customHeight="1" x14ac:dyDescent="0.2">
      <c r="A24" s="373"/>
      <c r="B24" s="135" t="s">
        <v>272</v>
      </c>
      <c r="C24" s="288"/>
      <c r="D24" s="289"/>
      <c r="E24" s="292"/>
      <c r="F24" s="363"/>
      <c r="G24" s="364"/>
    </row>
    <row r="25" spans="1:7" s="134" customFormat="1" ht="36" customHeight="1" thickBot="1" x14ac:dyDescent="0.25">
      <c r="A25" s="374"/>
      <c r="B25" s="136" t="s">
        <v>273</v>
      </c>
      <c r="C25" s="310"/>
      <c r="D25" s="311"/>
      <c r="E25" s="293"/>
      <c r="F25" s="365"/>
      <c r="G25" s="366"/>
    </row>
    <row r="26" spans="1:7" ht="15" customHeight="1" x14ac:dyDescent="0.2"/>
    <row r="27" spans="1:7" s="6" customFormat="1" ht="15" customHeight="1" x14ac:dyDescent="0.2">
      <c r="A27" s="5" t="s">
        <v>6</v>
      </c>
      <c r="B27" s="6" t="s">
        <v>232</v>
      </c>
    </row>
    <row r="28" spans="1:7" s="6" customFormat="1" ht="15" customHeight="1" x14ac:dyDescent="0.2">
      <c r="A28" s="5" t="s">
        <v>7</v>
      </c>
      <c r="B28" s="6" t="s">
        <v>304</v>
      </c>
    </row>
    <row r="29" spans="1:7" s="6" customFormat="1" ht="24" customHeight="1" x14ac:dyDescent="0.2">
      <c r="A29" s="5" t="s">
        <v>8</v>
      </c>
      <c r="B29" s="294" t="s">
        <v>259</v>
      </c>
      <c r="C29" s="294"/>
      <c r="D29" s="294"/>
      <c r="E29" s="294"/>
      <c r="F29" s="294"/>
      <c r="G29" s="294"/>
    </row>
    <row r="30" spans="1:7" s="6" customFormat="1" ht="24" customHeight="1" x14ac:dyDescent="0.2">
      <c r="B30" s="294"/>
      <c r="C30" s="294"/>
      <c r="D30" s="294"/>
      <c r="E30" s="294"/>
      <c r="F30" s="294"/>
      <c r="G30" s="294"/>
    </row>
    <row r="31" spans="1:7" ht="15" customHeight="1" x14ac:dyDescent="0.2">
      <c r="A31" s="5" t="s">
        <v>9</v>
      </c>
      <c r="B31" s="6" t="s">
        <v>234</v>
      </c>
    </row>
    <row r="32" spans="1:7" ht="15" customHeight="1" x14ac:dyDescent="0.2">
      <c r="A32" s="5" t="s">
        <v>10</v>
      </c>
      <c r="B32" s="6" t="s">
        <v>240</v>
      </c>
    </row>
    <row r="33" spans="1:7" ht="36" customHeight="1" x14ac:dyDescent="0.2">
      <c r="A33" s="155" t="s">
        <v>78</v>
      </c>
      <c r="B33" s="294" t="s">
        <v>258</v>
      </c>
      <c r="C33" s="294"/>
      <c r="D33" s="294"/>
      <c r="E33" s="294"/>
      <c r="F33" s="294"/>
      <c r="G33" s="294"/>
    </row>
    <row r="34" spans="1:7" ht="15" customHeight="1" x14ac:dyDescent="0.2">
      <c r="A34" s="5" t="s">
        <v>146</v>
      </c>
      <c r="B34" s="294" t="s">
        <v>257</v>
      </c>
      <c r="C34" s="294"/>
      <c r="D34" s="294"/>
      <c r="E34" s="294"/>
      <c r="F34" s="294"/>
      <c r="G34" s="294"/>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sqref="A1:B1"/>
    </sheetView>
  </sheetViews>
  <sheetFormatPr defaultRowHeight="13.2" x14ac:dyDescent="0.2"/>
  <cols>
    <col min="1" max="1" width="4.88671875" style="182" customWidth="1"/>
    <col min="2" max="3" width="22.21875" style="182" customWidth="1"/>
    <col min="4" max="4" width="33.88671875" style="182" customWidth="1"/>
    <col min="5" max="7" width="9" style="182" hidden="1" customWidth="1"/>
    <col min="8" max="16384" width="8.88671875" style="182"/>
  </cols>
  <sheetData>
    <row r="1" spans="1:4" ht="15" customHeight="1" x14ac:dyDescent="0.2">
      <c r="A1" s="323" t="s">
        <v>266</v>
      </c>
      <c r="B1" s="323"/>
      <c r="C1" s="180"/>
      <c r="D1" s="178" t="s">
        <v>221</v>
      </c>
    </row>
    <row r="2" spans="1:4" ht="3.6" customHeight="1" x14ac:dyDescent="0.2">
      <c r="A2" s="180"/>
      <c r="B2" s="180"/>
      <c r="C2" s="180"/>
    </row>
    <row r="3" spans="1:4" ht="21" customHeight="1" x14ac:dyDescent="0.2">
      <c r="A3" s="338" t="s">
        <v>90</v>
      </c>
      <c r="B3" s="338"/>
      <c r="C3" s="338"/>
      <c r="D3" s="338"/>
    </row>
    <row r="4" spans="1:4" ht="27" customHeight="1" x14ac:dyDescent="0.2">
      <c r="A4" s="179"/>
      <c r="B4" s="179"/>
      <c r="C4" s="154" t="s">
        <v>187</v>
      </c>
      <c r="D4" s="172" t="str">
        <f>'2-1提出書類'!A4</f>
        <v>千田ポンプ場ポンプ増設機械設備工事（ポンプ設備）</v>
      </c>
    </row>
    <row r="5" spans="1:4" ht="27.6" customHeight="1" x14ac:dyDescent="0.2">
      <c r="A5" s="179"/>
      <c r="B5" s="179"/>
      <c r="C5" s="148" t="s">
        <v>189</v>
      </c>
      <c r="D5" s="118"/>
    </row>
    <row r="6" spans="1:4" ht="19.8" customHeight="1" x14ac:dyDescent="0.2">
      <c r="A6" s="65"/>
      <c r="B6" s="65"/>
      <c r="C6" s="65"/>
      <c r="D6" s="65"/>
    </row>
    <row r="7" spans="1:4" ht="24" customHeight="1" thickBot="1" x14ac:dyDescent="0.25">
      <c r="A7" s="376" t="s">
        <v>64</v>
      </c>
      <c r="B7" s="376"/>
      <c r="C7" s="377"/>
      <c r="D7" s="378"/>
    </row>
    <row r="8" spans="1:4" ht="24" customHeight="1" thickTop="1" thickBot="1" x14ac:dyDescent="0.25">
      <c r="A8" s="379" t="s">
        <v>145</v>
      </c>
      <c r="B8" s="380"/>
      <c r="C8" s="99" t="str">
        <f>IF(C15="","",ROUND(AVERAGE(C15,C21,C27),1))</f>
        <v/>
      </c>
      <c r="D8" s="119" t="s">
        <v>144</v>
      </c>
    </row>
    <row r="9" spans="1:4" ht="24" customHeight="1" thickTop="1" x14ac:dyDescent="0.2">
      <c r="A9" s="324" t="s">
        <v>108</v>
      </c>
      <c r="B9" s="325"/>
      <c r="C9" s="326" t="s">
        <v>302</v>
      </c>
      <c r="D9" s="327"/>
    </row>
    <row r="10" spans="1:4" ht="27" customHeight="1" x14ac:dyDescent="0.2">
      <c r="A10" s="328" t="s">
        <v>65</v>
      </c>
      <c r="B10" s="67" t="s">
        <v>112</v>
      </c>
      <c r="C10" s="321"/>
      <c r="D10" s="322"/>
    </row>
    <row r="11" spans="1:4" ht="27" customHeight="1" x14ac:dyDescent="0.2">
      <c r="A11" s="329"/>
      <c r="B11" s="88" t="s">
        <v>66</v>
      </c>
      <c r="C11" s="331"/>
      <c r="D11" s="332"/>
    </row>
    <row r="12" spans="1:4" ht="27" customHeight="1" x14ac:dyDescent="0.2">
      <c r="A12" s="329"/>
      <c r="B12" s="67" t="s">
        <v>67</v>
      </c>
      <c r="C12" s="321"/>
      <c r="D12" s="322"/>
    </row>
    <row r="13" spans="1:4" ht="27" customHeight="1" x14ac:dyDescent="0.2">
      <c r="A13" s="329"/>
      <c r="B13" s="67" t="s">
        <v>109</v>
      </c>
      <c r="C13" s="321" t="s">
        <v>110</v>
      </c>
      <c r="D13" s="322"/>
    </row>
    <row r="14" spans="1:4" ht="27" customHeight="1" x14ac:dyDescent="0.2">
      <c r="A14" s="329"/>
      <c r="B14" s="67" t="s">
        <v>3</v>
      </c>
      <c r="C14" s="68" t="s">
        <v>68</v>
      </c>
      <c r="D14" s="68"/>
    </row>
    <row r="15" spans="1:4" ht="27" customHeight="1" thickBot="1" x14ac:dyDescent="0.25">
      <c r="A15" s="330"/>
      <c r="B15" s="91" t="s">
        <v>69</v>
      </c>
      <c r="C15" s="114"/>
      <c r="D15" s="181" t="s">
        <v>144</v>
      </c>
    </row>
    <row r="16" spans="1:4" ht="27" customHeight="1" thickTop="1" x14ac:dyDescent="0.2">
      <c r="A16" s="328" t="s">
        <v>70</v>
      </c>
      <c r="B16" s="66" t="s">
        <v>112</v>
      </c>
      <c r="C16" s="334"/>
      <c r="D16" s="335"/>
    </row>
    <row r="17" spans="1:4" ht="27" customHeight="1" x14ac:dyDescent="0.2">
      <c r="A17" s="329"/>
      <c r="B17" s="88" t="s">
        <v>66</v>
      </c>
      <c r="C17" s="331"/>
      <c r="D17" s="332"/>
    </row>
    <row r="18" spans="1:4" ht="27" customHeight="1" x14ac:dyDescent="0.2">
      <c r="A18" s="329"/>
      <c r="B18" s="67" t="s">
        <v>67</v>
      </c>
      <c r="C18" s="321"/>
      <c r="D18" s="322"/>
    </row>
    <row r="19" spans="1:4" ht="27" customHeight="1" x14ac:dyDescent="0.2">
      <c r="A19" s="329"/>
      <c r="B19" s="67" t="s">
        <v>109</v>
      </c>
      <c r="C19" s="321" t="s">
        <v>110</v>
      </c>
      <c r="D19" s="322"/>
    </row>
    <row r="20" spans="1:4" ht="27" customHeight="1" x14ac:dyDescent="0.2">
      <c r="A20" s="329"/>
      <c r="B20" s="67" t="s">
        <v>3</v>
      </c>
      <c r="C20" s="68" t="s">
        <v>68</v>
      </c>
      <c r="D20" s="68"/>
    </row>
    <row r="21" spans="1:4" ht="27" customHeight="1" thickBot="1" x14ac:dyDescent="0.25">
      <c r="A21" s="330"/>
      <c r="B21" s="91" t="s">
        <v>69</v>
      </c>
      <c r="C21" s="112"/>
      <c r="D21" s="113" t="s">
        <v>144</v>
      </c>
    </row>
    <row r="22" spans="1:4" ht="27" customHeight="1" thickTop="1" x14ac:dyDescent="0.2">
      <c r="A22" s="328" t="s">
        <v>71</v>
      </c>
      <c r="B22" s="66" t="s">
        <v>112</v>
      </c>
      <c r="C22" s="321"/>
      <c r="D22" s="322"/>
    </row>
    <row r="23" spans="1:4" ht="27" customHeight="1" x14ac:dyDescent="0.2">
      <c r="A23" s="329"/>
      <c r="B23" s="88" t="s">
        <v>66</v>
      </c>
      <c r="C23" s="331"/>
      <c r="D23" s="332"/>
    </row>
    <row r="24" spans="1:4" ht="27" customHeight="1" x14ac:dyDescent="0.2">
      <c r="A24" s="329"/>
      <c r="B24" s="67" t="s">
        <v>67</v>
      </c>
      <c r="C24" s="321"/>
      <c r="D24" s="322"/>
    </row>
    <row r="25" spans="1:4" ht="27" customHeight="1" x14ac:dyDescent="0.2">
      <c r="A25" s="329"/>
      <c r="B25" s="67" t="s">
        <v>109</v>
      </c>
      <c r="C25" s="321" t="s">
        <v>110</v>
      </c>
      <c r="D25" s="322"/>
    </row>
    <row r="26" spans="1:4" ht="27" customHeight="1" x14ac:dyDescent="0.2">
      <c r="A26" s="329"/>
      <c r="B26" s="67" t="s">
        <v>3</v>
      </c>
      <c r="C26" s="68" t="s">
        <v>68</v>
      </c>
      <c r="D26" s="68"/>
    </row>
    <row r="27" spans="1:4" ht="27" customHeight="1" thickBot="1" x14ac:dyDescent="0.25">
      <c r="A27" s="330"/>
      <c r="B27" s="69" t="s">
        <v>69</v>
      </c>
      <c r="C27" s="112"/>
      <c r="D27" s="113" t="s">
        <v>144</v>
      </c>
    </row>
    <row r="28" spans="1:4" ht="6" customHeight="1" thickTop="1" x14ac:dyDescent="0.2"/>
    <row r="29" spans="1:4" s="6" customFormat="1" ht="45" customHeight="1" x14ac:dyDescent="0.2">
      <c r="A29" s="109" t="s">
        <v>91</v>
      </c>
      <c r="B29" s="319" t="s">
        <v>305</v>
      </c>
      <c r="C29" s="319"/>
      <c r="D29" s="319"/>
    </row>
    <row r="30" spans="1:4" s="6" customFormat="1" ht="15" customHeight="1" x14ac:dyDescent="0.2">
      <c r="A30" s="109" t="s">
        <v>7</v>
      </c>
      <c r="B30" s="336" t="s">
        <v>241</v>
      </c>
      <c r="C30" s="336"/>
      <c r="D30" s="336"/>
    </row>
    <row r="31" spans="1:4" s="6" customFormat="1" ht="36" customHeight="1" x14ac:dyDescent="0.2">
      <c r="A31" s="109" t="s">
        <v>113</v>
      </c>
      <c r="B31" s="333" t="s">
        <v>242</v>
      </c>
      <c r="C31" s="333"/>
      <c r="D31" s="333"/>
    </row>
    <row r="32" spans="1:4" s="6" customFormat="1" ht="36" customHeight="1" x14ac:dyDescent="0.2">
      <c r="A32" s="109" t="s">
        <v>9</v>
      </c>
      <c r="B32" s="319" t="s">
        <v>243</v>
      </c>
      <c r="C32" s="319"/>
      <c r="D32" s="319"/>
    </row>
    <row r="33" spans="1:7" ht="15" customHeight="1" x14ac:dyDescent="0.2">
      <c r="A33" s="109" t="s">
        <v>10</v>
      </c>
      <c r="B33" s="375" t="s">
        <v>244</v>
      </c>
      <c r="C33" s="375"/>
      <c r="D33" s="375"/>
    </row>
    <row r="34" spans="1:7" ht="24" customHeight="1" x14ac:dyDescent="0.2">
      <c r="A34" s="109" t="s">
        <v>78</v>
      </c>
      <c r="B34" s="294" t="s">
        <v>255</v>
      </c>
      <c r="C34" s="294"/>
      <c r="D34" s="294"/>
      <c r="E34" s="294"/>
      <c r="F34" s="294"/>
      <c r="G34" s="294"/>
    </row>
    <row r="35" spans="1:7" x14ac:dyDescent="0.2">
      <c r="A35" s="57"/>
      <c r="B35" s="57"/>
      <c r="C35" s="57"/>
      <c r="D35" s="57"/>
    </row>
    <row r="41" spans="1:7" ht="39.75" customHeight="1" x14ac:dyDescent="0.2">
      <c r="A41" s="177"/>
    </row>
  </sheetData>
  <mergeCells count="28">
    <mergeCell ref="A9:B9"/>
    <mergeCell ref="C9:D9"/>
    <mergeCell ref="A1:B1"/>
    <mergeCell ref="A3:D3"/>
    <mergeCell ref="A7:B7"/>
    <mergeCell ref="C7:D7"/>
    <mergeCell ref="A8:B8"/>
    <mergeCell ref="B29:D29"/>
    <mergeCell ref="A10:A15"/>
    <mergeCell ref="C10:D10"/>
    <mergeCell ref="C11:D11"/>
    <mergeCell ref="C12:D12"/>
    <mergeCell ref="C13:D13"/>
    <mergeCell ref="A16:A21"/>
    <mergeCell ref="C16:D16"/>
    <mergeCell ref="C17:D17"/>
    <mergeCell ref="C18:D18"/>
    <mergeCell ref="C19:D19"/>
    <mergeCell ref="A22:A27"/>
    <mergeCell ref="C22:D22"/>
    <mergeCell ref="C23:D23"/>
    <mergeCell ref="C24:D24"/>
    <mergeCell ref="C25:D25"/>
    <mergeCell ref="B30:D30"/>
    <mergeCell ref="B31:D31"/>
    <mergeCell ref="B32:D32"/>
    <mergeCell ref="B33:D33"/>
    <mergeCell ref="B34:G34"/>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heetViews>
  <sheetFormatPr defaultRowHeight="13.2" x14ac:dyDescent="0.2"/>
  <cols>
    <col min="4" max="4" width="4.44140625" style="142" customWidth="1"/>
    <col min="5" max="5" width="4.44140625" customWidth="1"/>
    <col min="6" max="6" width="8.33203125" style="142" customWidth="1"/>
    <col min="7" max="7" width="1.109375" customWidth="1"/>
  </cols>
  <sheetData>
    <row r="1" spans="1:11" ht="15" customHeight="1" x14ac:dyDescent="0.2">
      <c r="A1" t="s">
        <v>115</v>
      </c>
      <c r="I1" s="256" t="s">
        <v>223</v>
      </c>
      <c r="J1" s="256"/>
      <c r="K1" s="256"/>
    </row>
    <row r="2" spans="1:11" s="173" customFormat="1" ht="15" customHeight="1" x14ac:dyDescent="0.2"/>
    <row r="3" spans="1:11" ht="15" customHeight="1" x14ac:dyDescent="0.2"/>
    <row r="4" spans="1:11" ht="30" customHeight="1" x14ac:dyDescent="0.2">
      <c r="A4" s="270" t="s">
        <v>79</v>
      </c>
      <c r="B4" s="270"/>
      <c r="C4" s="270"/>
      <c r="D4" s="270"/>
      <c r="E4" s="270"/>
      <c r="F4" s="270"/>
      <c r="G4" s="270"/>
      <c r="H4" s="270"/>
      <c r="I4" s="270"/>
      <c r="J4" s="270"/>
      <c r="K4" s="270"/>
    </row>
    <row r="5" spans="1:11" ht="12" customHeight="1" x14ac:dyDescent="0.2">
      <c r="A5" s="1"/>
      <c r="B5" s="1"/>
      <c r="C5" s="1"/>
      <c r="D5" s="1"/>
      <c r="E5" s="1"/>
      <c r="F5" s="1"/>
      <c r="G5" s="1"/>
      <c r="H5" s="1"/>
      <c r="I5" s="1"/>
      <c r="J5" s="1"/>
      <c r="K5" s="1"/>
    </row>
    <row r="6" spans="1:11" ht="27" customHeight="1" x14ac:dyDescent="0.2">
      <c r="A6" s="146"/>
      <c r="B6" s="146"/>
      <c r="C6" s="146"/>
      <c r="D6" s="146"/>
      <c r="E6" s="389" t="s">
        <v>66</v>
      </c>
      <c r="F6" s="389"/>
      <c r="G6" s="147" t="s">
        <v>190</v>
      </c>
      <c r="H6" s="388" t="str">
        <f>'2-1提出書類'!A4</f>
        <v>千田ポンプ場ポンプ増設機械設備工事（ポンプ設備）</v>
      </c>
      <c r="I6" s="388"/>
      <c r="J6" s="388"/>
      <c r="K6" s="388"/>
    </row>
    <row r="7" spans="1:11" ht="24" customHeight="1" x14ac:dyDescent="0.2">
      <c r="A7" s="146"/>
      <c r="B7" s="146"/>
      <c r="C7" s="146"/>
      <c r="D7" s="146"/>
      <c r="E7" s="389" t="s">
        <v>191</v>
      </c>
      <c r="F7" s="389"/>
      <c r="G7" s="147" t="s">
        <v>185</v>
      </c>
      <c r="H7" s="381"/>
      <c r="I7" s="381"/>
      <c r="J7" s="381"/>
      <c r="K7" s="381"/>
    </row>
    <row r="8" spans="1:11" ht="24" customHeight="1" x14ac:dyDescent="0.2">
      <c r="A8" s="146"/>
      <c r="B8" s="146"/>
      <c r="C8" s="146"/>
      <c r="D8" s="146"/>
      <c r="E8" s="389" t="s">
        <v>86</v>
      </c>
      <c r="F8" s="389"/>
      <c r="G8" s="147" t="s">
        <v>185</v>
      </c>
      <c r="H8" s="381"/>
      <c r="I8" s="381"/>
      <c r="J8" s="381"/>
      <c r="K8" s="381"/>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1"/>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1"/>
      <c r="B55" s="62"/>
      <c r="C55" s="62"/>
      <c r="D55" s="62"/>
      <c r="E55" s="62"/>
      <c r="F55" s="62"/>
      <c r="G55" s="62"/>
      <c r="H55" s="62"/>
      <c r="I55" s="62"/>
      <c r="J55" s="62"/>
      <c r="K55" s="63"/>
    </row>
    <row r="56" spans="1:11" s="6" customFormat="1" ht="10.8" x14ac:dyDescent="0.2">
      <c r="A56" s="382"/>
      <c r="B56" s="383"/>
      <c r="C56" s="383"/>
      <c r="D56" s="383"/>
      <c r="E56" s="383"/>
      <c r="F56" s="383"/>
      <c r="G56" s="383"/>
      <c r="H56" s="383"/>
      <c r="I56" s="383"/>
      <c r="J56" s="383"/>
      <c r="K56" s="384"/>
    </row>
    <row r="57" spans="1:11" s="6" customFormat="1" ht="10.8" x14ac:dyDescent="0.2">
      <c r="A57" s="385"/>
      <c r="B57" s="386"/>
      <c r="C57" s="386"/>
      <c r="D57" s="386"/>
      <c r="E57" s="386"/>
      <c r="F57" s="386"/>
      <c r="G57" s="386"/>
      <c r="H57" s="386"/>
      <c r="I57" s="386"/>
      <c r="J57" s="386"/>
      <c r="K57" s="387"/>
    </row>
    <row r="58" spans="1:11" x14ac:dyDescent="0.2">
      <c r="A58" s="6"/>
    </row>
  </sheetData>
  <mergeCells count="9">
    <mergeCell ref="I1:K1"/>
    <mergeCell ref="A4:K4"/>
    <mergeCell ref="H8:K8"/>
    <mergeCell ref="A56:K57"/>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100" zoomScaleSheetLayoutView="100" workbookViewId="0">
      <selection sqref="A1:B1"/>
    </sheetView>
  </sheetViews>
  <sheetFormatPr defaultRowHeight="13.2" x14ac:dyDescent="0.2"/>
  <cols>
    <col min="1" max="1" width="58.6640625" customWidth="1"/>
    <col min="2" max="2" width="24.109375" customWidth="1"/>
  </cols>
  <sheetData>
    <row r="1" spans="1:2" ht="42" customHeight="1" x14ac:dyDescent="0.2">
      <c r="A1" s="391" t="s">
        <v>245</v>
      </c>
      <c r="B1" s="391"/>
    </row>
    <row r="2" spans="1:2" ht="42" customHeight="1" x14ac:dyDescent="0.2">
      <c r="A2" s="390" t="s">
        <v>72</v>
      </c>
      <c r="B2" s="390"/>
    </row>
    <row r="3" spans="1:2" ht="20.100000000000001" customHeight="1" x14ac:dyDescent="0.2"/>
    <row r="4" spans="1:2" ht="24.9" customHeight="1" x14ac:dyDescent="0.2">
      <c r="A4" s="71" t="s">
        <v>73</v>
      </c>
      <c r="B4" s="72" t="s">
        <v>74</v>
      </c>
    </row>
    <row r="5" spans="1:2" ht="24.9" customHeight="1" thickBot="1" x14ac:dyDescent="0.25">
      <c r="A5" s="73"/>
      <c r="B5" s="74" t="s">
        <v>75</v>
      </c>
    </row>
    <row r="6" spans="1:2" ht="24.9" customHeight="1" thickTop="1" x14ac:dyDescent="0.2">
      <c r="A6" s="75" t="s">
        <v>116</v>
      </c>
      <c r="B6" s="76" t="s">
        <v>76</v>
      </c>
    </row>
    <row r="7" spans="1:2" ht="24.9" customHeight="1" x14ac:dyDescent="0.2">
      <c r="A7" s="79" t="s">
        <v>117</v>
      </c>
      <c r="B7" s="70" t="s">
        <v>76</v>
      </c>
    </row>
    <row r="8" spans="1:2" ht="24.9" customHeight="1" x14ac:dyDescent="0.2">
      <c r="A8" s="79" t="s">
        <v>118</v>
      </c>
      <c r="B8" s="70" t="s">
        <v>76</v>
      </c>
    </row>
    <row r="9" spans="1:2" ht="24.9" customHeight="1" x14ac:dyDescent="0.2">
      <c r="A9" s="79" t="s">
        <v>119</v>
      </c>
      <c r="B9" s="70" t="s">
        <v>133</v>
      </c>
    </row>
    <row r="10" spans="1:2" ht="24.9" customHeight="1" x14ac:dyDescent="0.2">
      <c r="A10" s="80" t="s">
        <v>120</v>
      </c>
      <c r="B10" s="72" t="s">
        <v>76</v>
      </c>
    </row>
    <row r="11" spans="1:2" ht="24.9" customHeight="1" x14ac:dyDescent="0.2">
      <c r="A11" s="80" t="s">
        <v>121</v>
      </c>
      <c r="B11" s="72" t="s">
        <v>76</v>
      </c>
    </row>
    <row r="12" spans="1:2" ht="24.9" customHeight="1" x14ac:dyDescent="0.2">
      <c r="A12" s="80" t="s">
        <v>122</v>
      </c>
      <c r="B12" s="72" t="s">
        <v>76</v>
      </c>
    </row>
    <row r="13" spans="1:2" ht="24.9" customHeight="1" x14ac:dyDescent="0.2">
      <c r="A13" s="79" t="s">
        <v>135</v>
      </c>
      <c r="B13" s="70" t="s">
        <v>31</v>
      </c>
    </row>
    <row r="14" spans="1:2" ht="24.9" customHeight="1" x14ac:dyDescent="0.2">
      <c r="A14" s="79" t="s">
        <v>123</v>
      </c>
      <c r="B14" s="70" t="s">
        <v>76</v>
      </c>
    </row>
    <row r="15" spans="1:2" ht="24.9" customHeight="1" x14ac:dyDescent="0.2">
      <c r="A15" s="79" t="s">
        <v>124</v>
      </c>
      <c r="B15" s="70" t="s">
        <v>76</v>
      </c>
    </row>
    <row r="16" spans="1:2" ht="24.9" customHeight="1" x14ac:dyDescent="0.2">
      <c r="A16" s="79" t="s">
        <v>125</v>
      </c>
      <c r="B16" s="70" t="s">
        <v>76</v>
      </c>
    </row>
    <row r="17" spans="1:2" ht="24.9" customHeight="1" x14ac:dyDescent="0.2">
      <c r="A17" s="79" t="s">
        <v>77</v>
      </c>
      <c r="B17" s="70" t="s">
        <v>76</v>
      </c>
    </row>
    <row r="18" spans="1:2" ht="24.9" customHeight="1" x14ac:dyDescent="0.2">
      <c r="A18" s="77" t="s">
        <v>132</v>
      </c>
      <c r="B18" s="78" t="s">
        <v>76</v>
      </c>
    </row>
    <row r="19" spans="1:2" ht="24.75" customHeight="1" x14ac:dyDescent="0.2">
      <c r="A19" s="77" t="s">
        <v>131</v>
      </c>
      <c r="B19" s="78" t="s">
        <v>76</v>
      </c>
    </row>
    <row r="20" spans="1:2" ht="24.75" customHeight="1" x14ac:dyDescent="0.2">
      <c r="A20" s="77" t="s">
        <v>130</v>
      </c>
      <c r="B20" s="78" t="s">
        <v>76</v>
      </c>
    </row>
    <row r="21" spans="1:2" ht="24.75" customHeight="1" x14ac:dyDescent="0.2">
      <c r="A21" s="77" t="s">
        <v>149</v>
      </c>
      <c r="B21" s="78" t="s">
        <v>76</v>
      </c>
    </row>
    <row r="22" spans="1:2" ht="24.75" customHeight="1" x14ac:dyDescent="0.2">
      <c r="A22" s="77" t="s">
        <v>148</v>
      </c>
      <c r="B22" s="78" t="s">
        <v>76</v>
      </c>
    </row>
    <row r="23" spans="1:2" ht="24.75" customHeight="1" x14ac:dyDescent="0.2">
      <c r="A23" s="77" t="s">
        <v>129</v>
      </c>
      <c r="B23" s="78" t="s">
        <v>76</v>
      </c>
    </row>
    <row r="24" spans="1:2" ht="24.75" customHeight="1" x14ac:dyDescent="0.2">
      <c r="A24" s="77" t="s">
        <v>134</v>
      </c>
      <c r="B24" s="78" t="s">
        <v>76</v>
      </c>
    </row>
    <row r="25" spans="1:2" s="96" customFormat="1" ht="24.75" customHeight="1" x14ac:dyDescent="0.2">
      <c r="A25" s="95" t="s">
        <v>246</v>
      </c>
      <c r="B25" s="97"/>
    </row>
    <row r="26" spans="1:2" ht="24.75" customHeight="1" x14ac:dyDescent="0.2">
      <c r="A26" s="98" t="s">
        <v>247</v>
      </c>
      <c r="B26" s="89"/>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37" t="s">
        <v>267</v>
      </c>
      <c r="B1" s="337"/>
      <c r="C1" s="124"/>
      <c r="D1" s="124"/>
      <c r="E1" s="174" t="s">
        <v>221</v>
      </c>
    </row>
    <row r="2" spans="1:7" ht="24" customHeight="1" x14ac:dyDescent="0.2">
      <c r="A2" s="338" t="s">
        <v>179</v>
      </c>
      <c r="B2" s="338"/>
      <c r="C2" s="338"/>
      <c r="D2" s="338"/>
      <c r="E2" s="338"/>
    </row>
    <row r="3" spans="1:7" ht="24" customHeight="1" x14ac:dyDescent="0.2">
      <c r="A3" s="125"/>
      <c r="B3" s="125"/>
      <c r="C3" s="125"/>
      <c r="D3" s="125"/>
      <c r="E3" s="125"/>
    </row>
    <row r="4" spans="1:7" s="4" customFormat="1" ht="36" customHeight="1" x14ac:dyDescent="0.2">
      <c r="A4" s="84"/>
      <c r="B4" s="84"/>
      <c r="C4" s="145" t="s">
        <v>188</v>
      </c>
      <c r="D4" s="392" t="str">
        <f>'2-1提出書類'!A4</f>
        <v>千田ポンプ場ポンプ増設機械設備工事（ポンプ設備）</v>
      </c>
      <c r="E4" s="392"/>
      <c r="F4" s="320"/>
      <c r="G4" s="320"/>
    </row>
    <row r="5" spans="1:7" s="4" customFormat="1" ht="27" customHeight="1" x14ac:dyDescent="0.2">
      <c r="A5" s="84"/>
      <c r="B5" s="84"/>
      <c r="C5" s="145" t="s">
        <v>184</v>
      </c>
      <c r="D5" s="340"/>
      <c r="E5" s="340"/>
      <c r="F5" s="320"/>
      <c r="G5" s="320"/>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76" t="s">
        <v>64</v>
      </c>
      <c r="B8" s="376"/>
      <c r="C8" s="377"/>
      <c r="D8" s="393"/>
      <c r="E8" s="378"/>
    </row>
    <row r="9" spans="1:7" ht="30" customHeight="1" thickTop="1" x14ac:dyDescent="0.2">
      <c r="A9" s="324" t="s">
        <v>176</v>
      </c>
      <c r="B9" s="325"/>
      <c r="C9" s="326" t="s">
        <v>302</v>
      </c>
      <c r="D9" s="339"/>
      <c r="E9" s="327"/>
    </row>
    <row r="10" spans="1:7" ht="30" customHeight="1" x14ac:dyDescent="0.2">
      <c r="A10" s="329" t="s">
        <v>151</v>
      </c>
      <c r="B10" s="88" t="s">
        <v>66</v>
      </c>
      <c r="C10" s="331"/>
      <c r="D10" s="343"/>
      <c r="E10" s="332"/>
    </row>
    <row r="11" spans="1:7" ht="30" customHeight="1" x14ac:dyDescent="0.2">
      <c r="A11" s="329"/>
      <c r="B11" s="67" t="s">
        <v>67</v>
      </c>
      <c r="C11" s="321"/>
      <c r="D11" s="344"/>
      <c r="E11" s="322"/>
    </row>
    <row r="12" spans="1:7" ht="30" customHeight="1" x14ac:dyDescent="0.2">
      <c r="A12" s="329"/>
      <c r="B12" s="67" t="s">
        <v>109</v>
      </c>
      <c r="C12" s="321" t="s">
        <v>110</v>
      </c>
      <c r="D12" s="344"/>
      <c r="E12" s="322"/>
    </row>
    <row r="13" spans="1:7" ht="30" customHeight="1" x14ac:dyDescent="0.2">
      <c r="A13" s="329"/>
      <c r="B13" s="67" t="s">
        <v>3</v>
      </c>
      <c r="C13" s="68" t="s">
        <v>68</v>
      </c>
      <c r="D13" s="68"/>
      <c r="E13" s="68"/>
    </row>
    <row r="14" spans="1:7" ht="30" customHeight="1" thickBot="1" x14ac:dyDescent="0.25">
      <c r="A14" s="330"/>
      <c r="B14" s="69" t="s">
        <v>150</v>
      </c>
      <c r="C14" s="341" t="s">
        <v>153</v>
      </c>
      <c r="D14" s="342"/>
      <c r="E14" s="128" t="s">
        <v>154</v>
      </c>
    </row>
    <row r="15" spans="1:7" ht="30" customHeight="1" thickTop="1" x14ac:dyDescent="0.2">
      <c r="A15" s="329" t="s">
        <v>152</v>
      </c>
      <c r="B15" s="88" t="s">
        <v>66</v>
      </c>
      <c r="C15" s="331"/>
      <c r="D15" s="343"/>
      <c r="E15" s="332"/>
    </row>
    <row r="16" spans="1:7" ht="30" customHeight="1" x14ac:dyDescent="0.2">
      <c r="A16" s="329"/>
      <c r="B16" s="67" t="s">
        <v>67</v>
      </c>
      <c r="C16" s="321"/>
      <c r="D16" s="344"/>
      <c r="E16" s="322"/>
    </row>
    <row r="17" spans="1:5" ht="30" customHeight="1" x14ac:dyDescent="0.2">
      <c r="A17" s="329"/>
      <c r="B17" s="67" t="s">
        <v>109</v>
      </c>
      <c r="C17" s="321" t="s">
        <v>110</v>
      </c>
      <c r="D17" s="344"/>
      <c r="E17" s="322"/>
    </row>
    <row r="18" spans="1:5" ht="30" customHeight="1" x14ac:dyDescent="0.2">
      <c r="A18" s="329"/>
      <c r="B18" s="67" t="s">
        <v>3</v>
      </c>
      <c r="C18" s="68" t="s">
        <v>68</v>
      </c>
      <c r="D18" s="68"/>
      <c r="E18" s="68"/>
    </row>
    <row r="19" spans="1:5" ht="30" customHeight="1" thickBot="1" x14ac:dyDescent="0.25">
      <c r="A19" s="330"/>
      <c r="B19" s="69" t="s">
        <v>150</v>
      </c>
      <c r="C19" s="341" t="s">
        <v>153</v>
      </c>
      <c r="D19" s="342"/>
      <c r="E19" s="128" t="s">
        <v>154</v>
      </c>
    </row>
    <row r="20" spans="1:5" s="6" customFormat="1" ht="36" customHeight="1" thickTop="1" x14ac:dyDescent="0.2">
      <c r="A20" s="109" t="s">
        <v>91</v>
      </c>
      <c r="B20" s="319" t="s">
        <v>306</v>
      </c>
      <c r="C20" s="319"/>
      <c r="D20" s="319"/>
      <c r="E20" s="319"/>
    </row>
    <row r="25" spans="1:5" ht="39.75" customHeight="1" x14ac:dyDescent="0.2">
      <c r="A25" s="122"/>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2025-04-24T08:06:53Z</cp:lastPrinted>
  <dcterms:created xsi:type="dcterms:W3CDTF">2007-08-28T00:45:25Z</dcterms:created>
  <dcterms:modified xsi:type="dcterms:W3CDTF">2025-07-23T02:28:26Z</dcterms:modified>
</cp:coreProperties>
</file>