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総合評価方式\◆建設工事\2025\2025様式テンプレ集\01_2025年4月1日以降公告～（技士補は除く）\04_（HP掲載用）自己採点表\"/>
    </mc:Choice>
  </mc:AlternateContent>
  <bookViews>
    <workbookView xWindow="-12" yWindow="12" windowWidth="10356" windowHeight="8736"/>
  </bookViews>
  <sheets>
    <sheet name="特別簡易型（土木）" sheetId="29" r:id="rId1"/>
  </sheets>
  <definedNames>
    <definedName name="_xlnm.Print_Area" localSheetId="0">'特別簡易型（土木）'!$A$1:$L$88</definedName>
  </definedNames>
  <calcPr calcId="162913"/>
</workbook>
</file>

<file path=xl/calcChain.xml><?xml version="1.0" encoding="utf-8"?>
<calcChain xmlns="http://schemas.openxmlformats.org/spreadsheetml/2006/main">
  <c r="G54" i="29" l="1"/>
  <c r="G35" i="29" l="1"/>
  <c r="G18" i="29"/>
  <c r="G53" i="29" l="1"/>
  <c r="G47" i="29"/>
  <c r="G24" i="29"/>
  <c r="G70" i="29" l="1"/>
  <c r="G71" i="29" s="1"/>
  <c r="F71" i="29" l="1"/>
</calcChain>
</file>

<file path=xl/sharedStrings.xml><?xml version="1.0" encoding="utf-8"?>
<sst xmlns="http://schemas.openxmlformats.org/spreadsheetml/2006/main" count="136" uniqueCount="106">
  <si>
    <t>評価項目</t>
    <rPh sb="0" eb="2">
      <t>ヒョウカ</t>
    </rPh>
    <rPh sb="2" eb="4">
      <t>コウモク</t>
    </rPh>
    <phoneticPr fontId="2"/>
  </si>
  <si>
    <t>合　　　　計</t>
    <rPh sb="0" eb="1">
      <t>ゴウ</t>
    </rPh>
    <rPh sb="5" eb="6">
      <t>ケイ</t>
    </rPh>
    <phoneticPr fontId="2"/>
  </si>
  <si>
    <t>工事名</t>
    <rPh sb="0" eb="2">
      <t>コウジ</t>
    </rPh>
    <rPh sb="2" eb="3">
      <t>メイ</t>
    </rPh>
    <phoneticPr fontId="2"/>
  </si>
  <si>
    <t>評価内容</t>
    <rPh sb="0" eb="2">
      <t>ヒョウカ</t>
    </rPh>
    <rPh sb="2" eb="4">
      <t>ナイヨウ</t>
    </rPh>
    <phoneticPr fontId="2"/>
  </si>
  <si>
    <t>評価基準</t>
    <rPh sb="0" eb="2">
      <t>ヒョウカ</t>
    </rPh>
    <rPh sb="2" eb="4">
      <t>キジュン</t>
    </rPh>
    <phoneticPr fontId="2"/>
  </si>
  <si>
    <t>配点</t>
    <rPh sb="0" eb="2">
      <t>ハイテン</t>
    </rPh>
    <phoneticPr fontId="2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</si>
  <si>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2"/>
  </si>
  <si>
    <t>評価結果
（発注者）</t>
    <rPh sb="0" eb="2">
      <t>ヒョウカ</t>
    </rPh>
    <rPh sb="2" eb="4">
      <t>ケッカ</t>
    </rPh>
    <rPh sb="6" eb="9">
      <t>ハッチュウシャ</t>
    </rPh>
    <phoneticPr fontId="2"/>
  </si>
  <si>
    <t>１　企業の
　施工能力</t>
    <rPh sb="2" eb="4">
      <t>キギョウ</t>
    </rPh>
    <rPh sb="7" eb="9">
      <t>セコウ</t>
    </rPh>
    <rPh sb="9" eb="11">
      <t>ノウリョク</t>
    </rPh>
    <phoneticPr fontId="2"/>
  </si>
  <si>
    <t>小　　　　計</t>
    <rPh sb="0" eb="1">
      <t>ショウ</t>
    </rPh>
    <rPh sb="5" eb="6">
      <t>ケイ</t>
    </rPh>
    <phoneticPr fontId="2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</si>
  <si>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2"/>
  </si>
  <si>
    <t>(1)保有する資格</t>
    <rPh sb="3" eb="5">
      <t>ホユウ</t>
    </rPh>
    <rPh sb="7" eb="9">
      <t>シカク</t>
    </rPh>
    <phoneticPr fontId="2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</si>
  <si>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2"/>
  </si>
  <si>
    <t>その他</t>
    <phoneticPr fontId="2"/>
  </si>
  <si>
    <t>(4)継続教育（ＣＰＤ）の取組状況</t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2"/>
  </si>
  <si>
    <t>３　地域精通
　性</t>
    <rPh sb="2" eb="4">
      <t>チイキ</t>
    </rPh>
    <rPh sb="4" eb="6">
      <t>セイツウ</t>
    </rPh>
    <rPh sb="8" eb="9">
      <t>セイ</t>
    </rPh>
    <phoneticPr fontId="2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</si>
  <si>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2"/>
  </si>
  <si>
    <t>工事施工場所と同一の小学校区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phoneticPr fontId="2"/>
  </si>
  <si>
    <t>工事施工場所と同一の地域（Ａ～Ｆ）で隣接する小学校区</t>
    <rPh sb="22" eb="25">
      <t>ショウガッコウ</t>
    </rPh>
    <rPh sb="25" eb="26">
      <t>ク</t>
    </rPh>
    <phoneticPr fontId="2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</si>
  <si>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2"/>
  </si>
  <si>
    <t>工事施工場所と他地域の隣接する小学校区</t>
    <rPh sb="15" eb="18">
      <t>ショウガッコウ</t>
    </rPh>
    <rPh sb="18" eb="19">
      <t>ク</t>
    </rPh>
    <phoneticPr fontId="2"/>
  </si>
  <si>
    <t>その他</t>
    <rPh sb="2" eb="3">
      <t>タ</t>
    </rPh>
    <phoneticPr fontId="2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</si>
  <si>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2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</si>
  <si>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2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</si>
  <si>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2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</si>
  <si>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2"/>
  </si>
  <si>
    <t>(4)ふくやまワーク・ライフ・バランス認定の有無</t>
    <rPh sb="19" eb="21">
      <t>ニンテイ</t>
    </rPh>
    <rPh sb="22" eb="24">
      <t>ウム</t>
    </rPh>
    <phoneticPr fontId="2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</si>
  <si>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2"/>
  </si>
  <si>
    <t>85点以上</t>
    <phoneticPr fontId="2"/>
  </si>
  <si>
    <t>(2)過去10か年度の同一工種の工事成績評定点3件の平均点</t>
    <phoneticPr fontId="2"/>
  </si>
  <si>
    <t>二級国家資格者又は1級技士補</t>
    <rPh sb="0" eb="2">
      <t>ニキュウ</t>
    </rPh>
    <rPh sb="2" eb="4">
      <t>コッカ</t>
    </rPh>
    <rPh sb="4" eb="6">
      <t>シカク</t>
    </rPh>
    <rPh sb="6" eb="7">
      <t>シャ</t>
    </rPh>
    <rPh sb="7" eb="8">
      <t>マタ</t>
    </rPh>
    <rPh sb="10" eb="11">
      <t>キュウ</t>
    </rPh>
    <rPh sb="11" eb="13">
      <t>ギシ</t>
    </rPh>
    <rPh sb="13" eb="14">
      <t>ホ</t>
    </rPh>
    <phoneticPr fontId="2"/>
  </si>
  <si>
    <t>(3)過去10か年度の同一工種の工事成績評定点3件の平均点</t>
    <phoneticPr fontId="2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</si>
  <si>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2"/>
  </si>
  <si>
    <t>取得しているが基準未満である</t>
    <rPh sb="0" eb="2">
      <t>シュトク</t>
    </rPh>
    <rPh sb="7" eb="9">
      <t>キジュン</t>
    </rPh>
    <phoneticPr fontId="2"/>
  </si>
  <si>
    <t>取得していない</t>
    <rPh sb="0" eb="2">
      <t>シュトク</t>
    </rPh>
    <phoneticPr fontId="2"/>
  </si>
  <si>
    <t>(6)若手技術者の配置</t>
    <rPh sb="3" eb="5">
      <t>ワカテ</t>
    </rPh>
    <rPh sb="5" eb="8">
      <t>ギジュツシャ</t>
    </rPh>
    <rPh sb="9" eb="11">
      <t>ハイチ</t>
    </rPh>
    <phoneticPr fontId="2"/>
  </si>
  <si>
    <t>表彰実績あり</t>
    <rPh sb="0" eb="2">
      <t>ヒョウショウ</t>
    </rPh>
    <rPh sb="2" eb="4">
      <t>ジッセキ</t>
    </rPh>
    <phoneticPr fontId="2"/>
  </si>
  <si>
    <t>※上記の実績が過去3か年度で2回以上ある場合は1点を加算する</t>
    <rPh sb="1" eb="3">
      <t>ジョウキ</t>
    </rPh>
    <rPh sb="4" eb="6">
      <t>ジッセキ</t>
    </rPh>
    <rPh sb="7" eb="9">
      <t>カコ</t>
    </rPh>
    <rPh sb="11" eb="13">
      <t>ネンド</t>
    </rPh>
    <rPh sb="15" eb="18">
      <t>カイイジョウ</t>
    </rPh>
    <rPh sb="20" eb="22">
      <t>バアイ</t>
    </rPh>
    <rPh sb="24" eb="25">
      <t>テン</t>
    </rPh>
    <rPh sb="26" eb="28">
      <t>カサン</t>
    </rPh>
    <phoneticPr fontId="2"/>
  </si>
  <si>
    <t>表彰実績なし</t>
    <rPh sb="0" eb="2">
      <t>ヒョウショウ</t>
    </rPh>
    <rPh sb="2" eb="4">
      <t>ジッセキ</t>
    </rPh>
    <phoneticPr fontId="2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</si>
  <si>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2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</si>
  <si>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2"/>
  </si>
  <si>
    <t>雇用していない</t>
    <rPh sb="0" eb="2">
      <t>コヨウ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</si>
  <si>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</si>
  <si>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</si>
  <si>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2"/>
  </si>
  <si>
    <t>雇用していない</t>
    <phoneticPr fontId="2"/>
  </si>
  <si>
    <t>認定あり</t>
    <rPh sb="0" eb="2">
      <t>ニンテイ</t>
    </rPh>
    <phoneticPr fontId="2"/>
  </si>
  <si>
    <t>認定なし</t>
    <rPh sb="0" eb="2">
      <t>ニンテイ</t>
    </rPh>
    <phoneticPr fontId="2"/>
  </si>
  <si>
    <t>登録あり</t>
    <rPh sb="0" eb="2">
      <t>トウロク</t>
    </rPh>
    <phoneticPr fontId="2"/>
  </si>
  <si>
    <t>登録なし</t>
    <rPh sb="0" eb="2">
      <t>トウロク</t>
    </rPh>
    <phoneticPr fontId="2"/>
  </si>
  <si>
    <t>各工事成績点</t>
    <rPh sb="0" eb="3">
      <t>カクコウジ</t>
    </rPh>
    <rPh sb="3" eb="5">
      <t>セイセキ</t>
    </rPh>
    <rPh sb="5" eb="6">
      <t>テン</t>
    </rPh>
    <phoneticPr fontId="2"/>
  </si>
  <si>
    <t>85点以上</t>
    <rPh sb="2" eb="3">
      <t>テン</t>
    </rPh>
    <rPh sb="3" eb="5">
      <t>イジョウ</t>
    </rPh>
    <phoneticPr fontId="2"/>
  </si>
  <si>
    <t>40歳以下の技術者を配置している</t>
    <rPh sb="2" eb="5">
      <t>サイイカ</t>
    </rPh>
    <rPh sb="6" eb="9">
      <t>ギジュツシャ</t>
    </rPh>
    <rPh sb="10" eb="12">
      <t>ハイチ</t>
    </rPh>
    <phoneticPr fontId="2"/>
  </si>
  <si>
    <t>40歳以下の技術者を配置していない</t>
    <rPh sb="2" eb="5">
      <t>サイイカ</t>
    </rPh>
    <rPh sb="6" eb="9">
      <t>ギジュツシャ</t>
    </rPh>
    <rPh sb="10" eb="12">
      <t>ハイチ</t>
    </rPh>
    <phoneticPr fontId="2"/>
  </si>
  <si>
    <t>10.0～0</t>
    <phoneticPr fontId="2"/>
  </si>
  <si>
    <t>6.0～0.0</t>
    <phoneticPr fontId="2"/>
  </si>
  <si>
    <t>65点以上85点未満</t>
    <phoneticPr fontId="2"/>
  </si>
  <si>
    <t>65点未満</t>
    <phoneticPr fontId="2"/>
  </si>
  <si>
    <t>65点以上85点未満</t>
    <phoneticPr fontId="2"/>
  </si>
  <si>
    <t>3.0～0.0</t>
    <phoneticPr fontId="2"/>
  </si>
  <si>
    <t>過去1～5か年度に同種・同規模の2倍以上の施工実績あり</t>
    <rPh sb="0" eb="2">
      <t>カコ</t>
    </rPh>
    <rPh sb="6" eb="8">
      <t>ネンド</t>
    </rPh>
    <rPh sb="9" eb="11">
      <t>ドウシュ</t>
    </rPh>
    <rPh sb="12" eb="15">
      <t>ドウキボ</t>
    </rPh>
    <rPh sb="17" eb="20">
      <t>バイイジョウ</t>
    </rPh>
    <rPh sb="21" eb="23">
      <t>セコウ</t>
    </rPh>
    <rPh sb="23" eb="25">
      <t>ジッセキ</t>
    </rPh>
    <phoneticPr fontId="2"/>
  </si>
  <si>
    <t>過去6～10か年度に同種・同規模の2倍以上の施工実績あり</t>
    <rPh sb="0" eb="2">
      <t>カコ</t>
    </rPh>
    <rPh sb="7" eb="9">
      <t>ネンド</t>
    </rPh>
    <phoneticPr fontId="2"/>
  </si>
  <si>
    <t>過去11～15か年度に同種・同規模の2倍以上の施工実績あり</t>
    <phoneticPr fontId="2"/>
  </si>
  <si>
    <t>同種・同規模以上の工事の施工実績なし</t>
    <phoneticPr fontId="2"/>
  </si>
  <si>
    <t>過去1～5か年度に同種・同規模以上の工事の施工実績あり</t>
    <rPh sb="0" eb="2">
      <t>カコ</t>
    </rPh>
    <rPh sb="6" eb="8">
      <t>ネンド</t>
    </rPh>
    <phoneticPr fontId="2"/>
  </si>
  <si>
    <t>過去6～10か年度に同種・同規模以上の工事の施工実績あり</t>
    <phoneticPr fontId="2"/>
  </si>
  <si>
    <t>過去11～15か年度に同種・同規模以上の工事の施工実績あり</t>
    <phoneticPr fontId="2"/>
  </si>
  <si>
    <t>(6)建設業労働災害防止協会への加入の有無</t>
    <phoneticPr fontId="2"/>
  </si>
  <si>
    <t>加入している</t>
    <phoneticPr fontId="2"/>
  </si>
  <si>
    <t>加入していない</t>
    <phoneticPr fontId="2"/>
  </si>
  <si>
    <t>工事場所</t>
    <rPh sb="0" eb="2">
      <t>コウジ</t>
    </rPh>
    <rPh sb="2" eb="4">
      <t>バショ</t>
    </rPh>
    <phoneticPr fontId="2"/>
  </si>
  <si>
    <t>年　　　月　　　日</t>
    <rPh sb="0" eb="5">
      <t>ヘイセイ</t>
    </rPh>
    <rPh sb="8" eb="9">
      <t>ニチ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</si>
  <si>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</si>
  <si>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</si>
  <si>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</si>
  <si>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（土木一式工事）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ドボク</t>
    </rPh>
    <rPh sb="23" eb="25">
      <t>イッシキ</t>
    </rPh>
    <rPh sb="25" eb="27">
      <t>コウジ</t>
    </rPh>
    <phoneticPr fontId="2"/>
  </si>
  <si>
    <t>　（10.0×（平均点（小数第2位四捨五入）-65）／20）（小数第2位四捨五入）</t>
    <rPh sb="31" eb="33">
      <t>ショウスウ</t>
    </rPh>
    <rPh sb="33" eb="34">
      <t>ダイ</t>
    </rPh>
    <rPh sb="35" eb="36">
      <t>イ</t>
    </rPh>
    <rPh sb="36" eb="40">
      <t>シシャゴニュウ</t>
    </rPh>
    <phoneticPr fontId="2"/>
  </si>
  <si>
    <t>　（6.0×（平均点（小数第2位四捨五入）-65）／20）（小数第2位四捨五入）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</si>
  <si>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(3)過去3か年度における同一工種での福山市建設工事優良成績者表彰実績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</si>
  <si>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(5)過去3か年度における同一工種での福山市建設工事優良成績者表彰実績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</si>
  <si>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(1)過去15か年度の同種・同規模以上の工事の施工実績（1件）</t>
    <phoneticPr fontId="2"/>
  </si>
  <si>
    <t>過去11～15か年度</t>
    <rPh sb="0" eb="2">
      <t>カコ</t>
    </rPh>
    <rPh sb="8" eb="10">
      <t>ネンド</t>
    </rPh>
    <phoneticPr fontId="2"/>
  </si>
  <si>
    <t>過去1～5か年度</t>
    <rPh sb="0" eb="2">
      <t>カコ</t>
    </rPh>
    <rPh sb="6" eb="8">
      <t>ネンド</t>
    </rPh>
    <phoneticPr fontId="2"/>
  </si>
  <si>
    <t>過去6～10か年度</t>
    <rPh sb="0" eb="2">
      <t>カコ</t>
    </rPh>
    <rPh sb="7" eb="9">
      <t>ネンド</t>
    </rPh>
    <phoneticPr fontId="2"/>
  </si>
  <si>
    <t>　完成・引渡しが完了した日が次の期間に含まれるもの</t>
    <rPh sb="1" eb="3">
      <t>カンセイ</t>
    </rPh>
    <rPh sb="4" eb="6">
      <t>ヒキワタ</t>
    </rPh>
    <rPh sb="8" eb="10">
      <t>カンリョウ</t>
    </rPh>
    <rPh sb="12" eb="13">
      <t>ヒ</t>
    </rPh>
    <rPh sb="14" eb="15">
      <t>ツギ</t>
    </rPh>
    <rPh sb="16" eb="18">
      <t>キカン</t>
    </rPh>
    <rPh sb="19" eb="20">
      <t>フク</t>
    </rPh>
    <phoneticPr fontId="2"/>
  </si>
  <si>
    <t>２　配置予定
　技術者の
　能力</t>
    <rPh sb="2" eb="4">
      <t>ハイチ</t>
    </rPh>
    <rPh sb="4" eb="6">
      <t>ヨテイ</t>
    </rPh>
    <rPh sb="8" eb="11">
      <t>ギジュツシャ</t>
    </rPh>
    <rPh sb="14" eb="16">
      <t>ノウリョク</t>
    </rPh>
    <phoneticPr fontId="2"/>
  </si>
  <si>
    <t>(2)過去15か年度の同種・同規模以上の工事の主任（監理）技術者としての従事経験（1件）</t>
    <phoneticPr fontId="2"/>
  </si>
  <si>
    <t>(3)過去10か年度の同一工種の工事成績評定点3件の平均点</t>
    <phoneticPr fontId="2"/>
  </si>
  <si>
    <t>(5)過去3か年度における同一工種での福山市建設工事優良成績者表彰実績</t>
    <phoneticPr fontId="2"/>
  </si>
  <si>
    <t>対象年度早見表</t>
    <rPh sb="0" eb="2">
      <t>タイショウ</t>
    </rPh>
    <rPh sb="2" eb="4">
      <t>ネンド</t>
    </rPh>
    <rPh sb="4" eb="7">
      <t>ハヤミヒョウ</t>
    </rPh>
    <phoneticPr fontId="2"/>
  </si>
  <si>
    <r>
      <rPr>
        <b/>
        <sz val="10"/>
        <color rgb="FFFF0000"/>
        <rFont val="ＭＳ Ｐゴシック"/>
        <family val="3"/>
        <charset val="128"/>
      </rPr>
      <t>　表彰された日</t>
    </r>
    <r>
      <rPr>
        <sz val="10"/>
        <rFont val="ＭＳ Ｐゴシック"/>
        <family val="3"/>
        <charset val="128"/>
      </rPr>
      <t>（表彰対象工事の完成・引渡しが完了した日ではない）が次の期間に含まれるもの</t>
    </r>
    <rPh sb="8" eb="10">
      <t>ヒョウショウ</t>
    </rPh>
    <rPh sb="10" eb="12">
      <t>タイショウ</t>
    </rPh>
    <rPh sb="12" eb="14">
      <t>コウジ</t>
    </rPh>
    <phoneticPr fontId="2"/>
  </si>
  <si>
    <t>２　配置予定
　技術者の
　能力</t>
    <phoneticPr fontId="2"/>
  </si>
  <si>
    <t>(2)過去15か年度の同種・同規模以上の工事の主任（監理）技術者としての従事経験（1件）</t>
    <phoneticPr fontId="2"/>
  </si>
  <si>
    <t>過去3か年度</t>
    <rPh sb="0" eb="2">
      <t>カコ</t>
    </rPh>
    <rPh sb="4" eb="6">
      <t>ネンド</t>
    </rPh>
    <phoneticPr fontId="2"/>
  </si>
  <si>
    <t>過去10か年度</t>
    <rPh sb="0" eb="2">
      <t>カコ</t>
    </rPh>
    <rPh sb="5" eb="7">
      <t>ネンド</t>
    </rPh>
    <phoneticPr fontId="2"/>
  </si>
  <si>
    <t>(7)協力雇用主登録の有無</t>
    <rPh sb="3" eb="5">
      <t>キョウリョク</t>
    </rPh>
    <rPh sb="5" eb="8">
      <t>コヨウヌシ</t>
    </rPh>
    <rPh sb="8" eb="10">
      <t>トウロク</t>
    </rPh>
    <rPh sb="11" eb="13">
      <t>ウム</t>
    </rPh>
    <phoneticPr fontId="2"/>
  </si>
  <si>
    <t>（3.0×企業の社会貢献度（下記合計点）／7）　（小数第2位四捨五入）</t>
    <rPh sb="5" eb="7">
      <t>キギョウ</t>
    </rPh>
    <rPh sb="8" eb="10">
      <t>シャカイ</t>
    </rPh>
    <rPh sb="10" eb="13">
      <t>コウケンド</t>
    </rPh>
    <rPh sb="14" eb="16">
      <t>カキ</t>
    </rPh>
    <rPh sb="16" eb="18">
      <t>ゴウケイ</t>
    </rPh>
    <rPh sb="18" eb="19">
      <t>テン</t>
    </rPh>
    <phoneticPr fontId="2"/>
  </si>
  <si>
    <t>(1)～(7)の合計</t>
    <rPh sb="8" eb="10">
      <t>ゴウケイ</t>
    </rPh>
    <phoneticPr fontId="2"/>
  </si>
  <si>
    <t>工事名・工事場所を記入し、自己採点（入札者）欄に各評価項目の自社の点数を記入すること。（　　　　　部分へ記入すること。）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rPh sb="49" eb="51">
      <t>ブブン</t>
    </rPh>
    <rPh sb="52" eb="54">
      <t>キニュウ</t>
    </rPh>
    <phoneticPr fontId="2"/>
  </si>
  <si>
    <t>（電子提出者は、押印不要）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2"/>
  </si>
  <si>
    <t>※自己採点にあたっては、「公告」、「自己採点マニュアル」、「自己採点表の入力例」を十分確認すること。</t>
    <rPh sb="1" eb="3">
      <t>ジコ</t>
    </rPh>
    <rPh sb="3" eb="5">
      <t>サイテン</t>
    </rPh>
    <rPh sb="13" eb="15">
      <t>コウコク</t>
    </rPh>
    <rPh sb="18" eb="22">
      <t>ジコサイテン</t>
    </rPh>
    <rPh sb="30" eb="32">
      <t>ジコ</t>
    </rPh>
    <rPh sb="32" eb="34">
      <t>サイテン</t>
    </rPh>
    <rPh sb="34" eb="35">
      <t>ヒョウ</t>
    </rPh>
    <rPh sb="36" eb="38">
      <t>ニュウリョク</t>
    </rPh>
    <rPh sb="38" eb="39">
      <t>レイ</t>
    </rPh>
    <rPh sb="41" eb="43">
      <t>ジュウブン</t>
    </rPh>
    <rPh sb="43" eb="45">
      <t>カクニン</t>
    </rPh>
    <phoneticPr fontId="2"/>
  </si>
  <si>
    <t>2020年4月1日～2025年3月31日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</si>
  <si>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2015年4月1日～2020年3月31日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</si>
  <si>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2010年4月1日～2015年3月31日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</si>
  <si>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</si>
  <si>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2022年4月1日～2025年3月31日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</si>
</sst>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28" fillId="0" borderId="0" xfId="42" applyFont="1">
      <alignment vertical="center"/>
    </xf>
    <xf numFmtId="0" fontId="28" fillId="0" borderId="0" xfId="42" applyFont="1" applyAlignment="1">
      <alignment horizontal="center" vertical="center"/>
    </xf>
    <xf numFmtId="0" fontId="28" fillId="0" borderId="36" xfId="42" applyFont="1" applyBorder="1" applyAlignment="1">
      <alignment horizontal="distributed" vertical="center" indent="1"/>
    </xf>
    <xf numFmtId="176" fontId="28" fillId="0" borderId="41" xfId="42" applyNumberFormat="1" applyFont="1" applyBorder="1" applyAlignment="1">
      <alignment horizontal="center" vertical="center" wrapText="1"/>
    </xf>
    <xf numFmtId="176" fontId="28" fillId="0" borderId="46" xfId="42" applyNumberFormat="1" applyFont="1" applyBorder="1" applyAlignment="1">
      <alignment horizontal="center" vertical="center" wrapText="1"/>
    </xf>
    <xf numFmtId="176" fontId="28" fillId="0" borderId="51" xfId="42" applyNumberFormat="1" applyFont="1" applyBorder="1" applyAlignment="1">
      <alignment horizontal="center" vertical="center"/>
    </xf>
    <xf numFmtId="176" fontId="28" fillId="0" borderId="51" xfId="42" applyNumberFormat="1" applyFont="1" applyBorder="1" applyAlignment="1">
      <alignment horizontal="center" vertical="center" wrapText="1"/>
    </xf>
    <xf numFmtId="176" fontId="28" fillId="0" borderId="58" xfId="42" applyNumberFormat="1" applyFont="1" applyBorder="1" applyAlignment="1">
      <alignment horizontal="center" vertical="center" wrapText="1"/>
    </xf>
    <xf numFmtId="176" fontId="28" fillId="0" borderId="46" xfId="42" applyNumberFormat="1" applyFont="1" applyBorder="1" applyAlignment="1">
      <alignment horizontal="center" vertical="center"/>
    </xf>
    <xf numFmtId="176" fontId="28" fillId="0" borderId="41" xfId="42" applyNumberFormat="1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8" fillId="0" borderId="63" xfId="42" applyNumberFormat="1" applyFont="1" applyBorder="1" applyAlignment="1">
      <alignment horizontal="center" vertical="center" wrapText="1"/>
    </xf>
    <xf numFmtId="176" fontId="26" fillId="0" borderId="75" xfId="4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42" applyFont="1" applyAlignment="1"/>
    <xf numFmtId="0" fontId="2" fillId="0" borderId="0" xfId="0" applyFont="1" applyFill="1" applyAlignment="1">
      <alignment horizontal="right" vertical="top"/>
    </xf>
    <xf numFmtId="0" fontId="28" fillId="24" borderId="24" xfId="42" applyFont="1" applyFill="1" applyBorder="1" applyAlignment="1">
      <alignment horizontal="center" vertical="center"/>
    </xf>
    <xf numFmtId="0" fontId="28" fillId="24" borderId="31" xfId="42" applyFont="1" applyFill="1" applyBorder="1" applyAlignment="1">
      <alignment horizontal="center" vertical="center"/>
    </xf>
    <xf numFmtId="0" fontId="28" fillId="24" borderId="33" xfId="42" applyFont="1" applyFill="1" applyBorder="1" applyAlignment="1">
      <alignment horizontal="center" vertical="center" wrapText="1"/>
    </xf>
    <xf numFmtId="176" fontId="28" fillId="24" borderId="18" xfId="42" applyNumberFormat="1" applyFont="1" applyFill="1" applyBorder="1" applyAlignment="1">
      <alignment horizontal="center" vertical="center" wrapText="1"/>
    </xf>
    <xf numFmtId="0" fontId="28" fillId="24" borderId="70" xfId="42" applyFont="1" applyFill="1" applyBorder="1" applyAlignment="1">
      <alignment horizontal="center" vertical="center" wrapText="1"/>
    </xf>
    <xf numFmtId="176" fontId="28" fillId="24" borderId="25" xfId="42" applyNumberFormat="1" applyFont="1" applyFill="1" applyBorder="1" applyAlignment="1">
      <alignment horizontal="center" vertical="center" wrapText="1"/>
    </xf>
    <xf numFmtId="176" fontId="28" fillId="24" borderId="17" xfId="42" applyNumberFormat="1" applyFont="1" applyFill="1" applyBorder="1" applyAlignment="1">
      <alignment horizontal="center" vertical="center" wrapText="1"/>
    </xf>
    <xf numFmtId="0" fontId="28" fillId="24" borderId="71" xfId="42" applyFont="1" applyFill="1" applyBorder="1" applyAlignment="1">
      <alignment horizontal="center" vertical="center" wrapText="1"/>
    </xf>
    <xf numFmtId="0" fontId="28" fillId="24" borderId="26" xfId="42" applyFont="1" applyFill="1" applyBorder="1" applyAlignment="1">
      <alignment horizontal="center" vertical="center" wrapText="1"/>
    </xf>
    <xf numFmtId="0" fontId="33" fillId="0" borderId="0" xfId="42" applyFont="1">
      <alignment vertical="center"/>
    </xf>
    <xf numFmtId="0" fontId="35" fillId="0" borderId="0" xfId="42" applyFont="1">
      <alignment vertical="center"/>
    </xf>
    <xf numFmtId="0" fontId="34" fillId="0" borderId="10" xfId="42" applyFont="1" applyBorder="1" applyAlignment="1">
      <alignment horizontal="center" vertical="center"/>
    </xf>
    <xf numFmtId="0" fontId="28" fillId="0" borderId="0" xfId="42" applyFont="1" applyAlignment="1">
      <alignment horizontal="left" vertical="center"/>
    </xf>
    <xf numFmtId="0" fontId="28" fillId="0" borderId="0" xfId="42" applyFont="1" applyBorder="1">
      <alignment vertical="center"/>
    </xf>
    <xf numFmtId="0" fontId="3" fillId="0" borderId="0" xfId="42" applyFont="1" applyBorder="1" applyAlignment="1">
      <alignment vertical="center" wrapText="1"/>
    </xf>
    <xf numFmtId="0" fontId="28" fillId="0" borderId="0" xfId="42" applyFont="1" applyBorder="1" applyAlignment="1">
      <alignment vertical="center" wrapText="1"/>
    </xf>
    <xf numFmtId="0" fontId="34" fillId="0" borderId="0" xfId="42" applyFont="1" applyBorder="1" applyAlignment="1">
      <alignment horizontal="center" vertical="center"/>
    </xf>
    <xf numFmtId="0" fontId="28" fillId="24" borderId="10" xfId="42" applyFont="1" applyFill="1" applyBorder="1" applyAlignment="1">
      <alignment horizontal="center" vertical="center"/>
    </xf>
    <xf numFmtId="0" fontId="28" fillId="0" borderId="0" xfId="42" applyFont="1" applyBorder="1" applyAlignment="1">
      <alignment horizontal="distributed" vertical="center" indent="1"/>
    </xf>
    <xf numFmtId="0" fontId="28" fillId="0" borderId="13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28" fillId="0" borderId="81" xfId="42" applyFont="1" applyBorder="1" applyAlignment="1">
      <alignment vertical="center" wrapText="1"/>
    </xf>
    <xf numFmtId="0" fontId="1" fillId="0" borderId="81" xfId="42" applyFont="1" applyBorder="1" applyAlignment="1">
      <alignment vertical="center" wrapText="1"/>
    </xf>
    <xf numFmtId="0" fontId="34" fillId="0" borderId="12" xfId="42" applyFont="1" applyBorder="1" applyAlignment="1">
      <alignment horizontal="center" vertical="center"/>
    </xf>
    <xf numFmtId="0" fontId="34" fillId="0" borderId="13" xfId="42" applyFont="1" applyBorder="1" applyAlignment="1">
      <alignment horizontal="center" vertical="center"/>
    </xf>
    <xf numFmtId="0" fontId="34" fillId="0" borderId="17" xfId="42" applyFont="1" applyBorder="1" applyAlignment="1">
      <alignment horizontal="center" vertical="center"/>
    </xf>
    <xf numFmtId="0" fontId="34" fillId="0" borderId="78" xfId="42" applyFont="1" applyBorder="1" applyAlignment="1">
      <alignment horizontal="center" vertical="center"/>
    </xf>
    <xf numFmtId="0" fontId="34" fillId="0" borderId="79" xfId="42" applyFont="1" applyBorder="1" applyAlignment="1">
      <alignment horizontal="center" vertical="center"/>
    </xf>
    <xf numFmtId="0" fontId="34" fillId="0" borderId="80" xfId="42" applyFont="1" applyBorder="1" applyAlignment="1">
      <alignment horizontal="center" vertical="center"/>
    </xf>
    <xf numFmtId="0" fontId="28" fillId="0" borderId="12" xfId="42" applyFont="1" applyBorder="1" applyAlignment="1">
      <alignment horizontal="center" vertical="center" wrapText="1"/>
    </xf>
    <xf numFmtId="0" fontId="28" fillId="0" borderId="11" xfId="42" applyFont="1" applyBorder="1" applyAlignment="1">
      <alignment horizontal="center" vertical="center" wrapText="1"/>
    </xf>
    <xf numFmtId="0" fontId="28" fillId="0" borderId="13" xfId="42" applyFont="1" applyBorder="1" applyAlignment="1">
      <alignment horizontal="center" vertical="center" wrapText="1"/>
    </xf>
    <xf numFmtId="0" fontId="26" fillId="0" borderId="18" xfId="42" applyFont="1" applyFill="1" applyBorder="1" applyAlignment="1">
      <alignment horizontal="left" vertical="center" wrapText="1"/>
    </xf>
    <xf numFmtId="0" fontId="26" fillId="0" borderId="15" xfId="42" applyFont="1" applyFill="1" applyBorder="1" applyAlignment="1">
      <alignment horizontal="left" vertical="center" wrapText="1"/>
    </xf>
    <xf numFmtId="0" fontId="26" fillId="0" borderId="19" xfId="42" applyFont="1" applyFill="1" applyBorder="1" applyAlignment="1">
      <alignment horizontal="left" vertical="center" wrapText="1"/>
    </xf>
    <xf numFmtId="0" fontId="3" fillId="0" borderId="41" xfId="42" applyFont="1" applyBorder="1" applyAlignment="1">
      <alignment horizontal="left" vertical="center" wrapText="1"/>
    </xf>
    <xf numFmtId="0" fontId="3" fillId="0" borderId="42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 wrapText="1"/>
    </xf>
    <xf numFmtId="0" fontId="3" fillId="0" borderId="52" xfId="42" applyFont="1" applyBorder="1" applyAlignment="1">
      <alignment horizontal="left" vertical="center" wrapText="1"/>
    </xf>
    <xf numFmtId="0" fontId="28" fillId="24" borderId="31" xfId="42" applyFont="1" applyFill="1" applyBorder="1" applyAlignment="1">
      <alignment horizontal="center" vertical="center"/>
    </xf>
    <xf numFmtId="0" fontId="28" fillId="24" borderId="37" xfId="42" applyFont="1" applyFill="1" applyBorder="1" applyAlignment="1">
      <alignment horizontal="center" vertical="center"/>
    </xf>
    <xf numFmtId="0" fontId="26" fillId="24" borderId="38" xfId="42" applyFont="1" applyFill="1" applyBorder="1" applyAlignment="1">
      <alignment horizontal="center" vertical="center" wrapText="1"/>
    </xf>
    <xf numFmtId="0" fontId="26" fillId="24" borderId="32" xfId="42" applyFont="1" applyFill="1" applyBorder="1" applyAlignment="1">
      <alignment horizontal="center" vertical="center" wrapText="1"/>
    </xf>
    <xf numFmtId="0" fontId="26" fillId="24" borderId="39" xfId="42" applyFont="1" applyFill="1" applyBorder="1" applyAlignment="1">
      <alignment horizontal="center" vertical="center" wrapText="1"/>
    </xf>
    <xf numFmtId="0" fontId="28" fillId="0" borderId="45" xfId="42" applyFont="1" applyBorder="1" applyAlignment="1">
      <alignment horizontal="center" vertical="center" wrapText="1"/>
    </xf>
    <xf numFmtId="0" fontId="28" fillId="0" borderId="55" xfId="42" applyFont="1" applyBorder="1" applyAlignment="1">
      <alignment horizontal="center" vertical="center" wrapText="1"/>
    </xf>
    <xf numFmtId="0" fontId="3" fillId="0" borderId="11" xfId="42" applyFont="1" applyBorder="1" applyAlignment="1">
      <alignment horizontal="left" vertical="center" wrapText="1"/>
    </xf>
    <xf numFmtId="0" fontId="3" fillId="0" borderId="13" xfId="42" applyFont="1" applyBorder="1" applyAlignment="1">
      <alignment horizontal="left" vertical="center" wrapText="1"/>
    </xf>
    <xf numFmtId="176" fontId="24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9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16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4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46" xfId="42" applyFont="1" applyBorder="1" applyAlignment="1">
      <alignment horizontal="left" vertical="center" wrapText="1"/>
    </xf>
    <xf numFmtId="0" fontId="3" fillId="0" borderId="47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0" fontId="3" fillId="0" borderId="10" xfId="42" applyFont="1" applyBorder="1" applyAlignment="1">
      <alignment vertical="center" wrapText="1"/>
    </xf>
    <xf numFmtId="176" fontId="27" fillId="0" borderId="43" xfId="42" applyNumberFormat="1" applyFont="1" applyBorder="1" applyAlignment="1">
      <alignment horizontal="center" vertical="center" shrinkToFit="1"/>
    </xf>
    <xf numFmtId="176" fontId="27" fillId="0" borderId="48" xfId="42" applyNumberFormat="1" applyFont="1" applyBorder="1" applyAlignment="1">
      <alignment horizontal="center" vertical="center" shrinkToFit="1"/>
    </xf>
    <xf numFmtId="176" fontId="27" fillId="0" borderId="53" xfId="42" applyNumberFormat="1" applyFont="1" applyBorder="1" applyAlignment="1">
      <alignment horizontal="center" vertical="center" shrinkToFit="1"/>
    </xf>
    <xf numFmtId="176" fontId="27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16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54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58" xfId="42" applyFont="1" applyBorder="1" applyAlignment="1">
      <alignment horizontal="left" vertical="center" wrapText="1"/>
    </xf>
    <xf numFmtId="0" fontId="3" fillId="0" borderId="59" xfId="42" applyFont="1" applyBorder="1" applyAlignment="1">
      <alignment horizontal="left" vertical="center" wrapText="1"/>
    </xf>
    <xf numFmtId="0" fontId="3" fillId="0" borderId="63" xfId="42" applyFont="1" applyBorder="1" applyAlignment="1">
      <alignment horizontal="left" vertical="center" wrapText="1"/>
    </xf>
    <xf numFmtId="0" fontId="3" fillId="0" borderId="64" xfId="42" applyFont="1" applyBorder="1" applyAlignment="1">
      <alignment horizontal="left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72" xfId="42" applyFont="1" applyBorder="1" applyAlignment="1">
      <alignment horizontal="center" vertical="center" wrapText="1"/>
    </xf>
    <xf numFmtId="0" fontId="28" fillId="0" borderId="12" xfId="42" applyFont="1" applyBorder="1" applyAlignment="1">
      <alignment horizontal="left" vertical="center" wrapText="1"/>
    </xf>
    <xf numFmtId="0" fontId="28" fillId="0" borderId="11" xfId="42" applyFont="1" applyBorder="1" applyAlignment="1">
      <alignment horizontal="left" vertical="center" wrapText="1"/>
    </xf>
    <xf numFmtId="0" fontId="28" fillId="0" borderId="13" xfId="42" applyFont="1" applyBorder="1" applyAlignment="1">
      <alignment horizontal="left" vertical="center" wrapText="1"/>
    </xf>
    <xf numFmtId="176" fontId="27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9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42" applyFont="1" applyBorder="1" applyAlignment="1">
      <alignment horizontal="left" vertical="center" wrapText="1"/>
    </xf>
    <xf numFmtId="176" fontId="24" fillId="0" borderId="83" xfId="42" applyNumberFormat="1" applyFont="1" applyFill="1" applyBorder="1" applyAlignment="1">
      <alignment horizontal="center" vertical="center" textRotation="255" shrinkToFit="1"/>
    </xf>
    <xf numFmtId="176" fontId="24" fillId="0" borderId="84" xfId="42" applyNumberFormat="1" applyFont="1" applyFill="1" applyBorder="1" applyAlignment="1">
      <alignment horizontal="center" vertical="center" textRotation="255" shrinkToFit="1"/>
    </xf>
    <xf numFmtId="176" fontId="24" fillId="0" borderId="85" xfId="42" applyNumberFormat="1" applyFont="1" applyFill="1" applyBorder="1" applyAlignment="1">
      <alignment horizontal="center" vertical="center" textRotation="255" shrinkToFit="1"/>
    </xf>
    <xf numFmtId="176" fontId="24" fillId="0" borderId="86" xfId="42" applyNumberFormat="1" applyFont="1" applyFill="1" applyBorder="1" applyAlignment="1">
      <alignment horizontal="center" vertical="center" textRotation="255" shrinkToFit="1"/>
    </xf>
    <xf numFmtId="176" fontId="24" fillId="0" borderId="43" xfId="42" applyNumberFormat="1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horizontal="center" vertical="center" shrinkToFit="1"/>
    </xf>
    <xf numFmtId="176" fontId="24" fillId="0" borderId="48" xfId="42" applyNumberFormat="1" applyFont="1" applyFill="1" applyBorder="1" applyAlignment="1">
      <alignment horizontal="center" vertical="center" shrinkToFit="1"/>
    </xf>
    <xf numFmtId="176" fontId="24" fillId="0" borderId="0" xfId="42" applyNumberFormat="1" applyFont="1" applyFill="1" applyBorder="1" applyAlignment="1">
      <alignment horizontal="center" vertical="center" shrinkToFit="1"/>
    </xf>
    <xf numFmtId="176" fontId="24" fillId="0" borderId="53" xfId="42" applyNumberFormat="1" applyFont="1" applyFill="1" applyBorder="1" applyAlignment="1">
      <alignment horizontal="center" vertical="center" shrinkToFit="1"/>
    </xf>
    <xf numFmtId="176" fontId="24" fillId="0" borderId="16" xfId="42" applyNumberFormat="1" applyFont="1" applyFill="1" applyBorder="1" applyAlignment="1">
      <alignment horizontal="center" vertical="center" shrinkToFit="1"/>
    </xf>
    <xf numFmtId="0" fontId="28" fillId="0" borderId="45" xfId="42" applyFont="1" applyFill="1" applyBorder="1" applyAlignment="1">
      <alignment horizontal="center" vertical="center" wrapText="1"/>
    </xf>
    <xf numFmtId="0" fontId="28" fillId="0" borderId="50" xfId="42" applyFont="1" applyFill="1" applyBorder="1" applyAlignment="1">
      <alignment horizontal="center" vertical="center" wrapText="1"/>
    </xf>
    <xf numFmtId="0" fontId="28" fillId="0" borderId="55" xfId="42" applyFont="1" applyFill="1" applyBorder="1" applyAlignment="1">
      <alignment horizontal="center" vertical="center" wrapText="1"/>
    </xf>
    <xf numFmtId="176" fontId="25" fillId="0" borderId="56" xfId="42" applyNumberFormat="1" applyFont="1" applyBorder="1" applyAlignment="1">
      <alignment horizontal="center" vertical="center" textRotation="255" wrapText="1" shrinkToFit="1"/>
    </xf>
    <xf numFmtId="176" fontId="25" fillId="0" borderId="61" xfId="42" applyNumberFormat="1" applyFont="1" applyBorder="1" applyAlignment="1">
      <alignment horizontal="center" vertical="center" textRotation="255" wrapText="1" shrinkToFit="1"/>
    </xf>
    <xf numFmtId="176" fontId="25" fillId="0" borderId="66" xfId="42" applyNumberFormat="1" applyFont="1" applyBorder="1" applyAlignment="1">
      <alignment horizontal="center" vertical="center" textRotation="255" wrapText="1" shrinkToFit="1"/>
    </xf>
    <xf numFmtId="177" fontId="23" fillId="25" borderId="57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2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7" xfId="42" applyNumberFormat="1" applyFont="1" applyFill="1" applyBorder="1" applyAlignment="1" applyProtection="1">
      <alignment horizontal="center" vertical="center" shrinkToFit="1"/>
      <protection locked="0"/>
    </xf>
    <xf numFmtId="0" fontId="28" fillId="0" borderId="50" xfId="42" applyFont="1" applyBorder="1" applyAlignment="1">
      <alignment horizontal="center" vertical="center" wrapText="1"/>
    </xf>
    <xf numFmtId="176" fontId="28" fillId="0" borderId="60" xfId="42" applyNumberFormat="1" applyFont="1" applyBorder="1" applyAlignment="1">
      <alignment horizontal="center" vertical="center" wrapText="1"/>
    </xf>
    <xf numFmtId="176" fontId="28" fillId="0" borderId="65" xfId="42" applyNumberFormat="1" applyFont="1" applyBorder="1" applyAlignment="1">
      <alignment horizontal="center" vertical="center" wrapText="1"/>
    </xf>
    <xf numFmtId="0" fontId="3" fillId="0" borderId="46" xfId="42" applyFont="1" applyBorder="1" applyAlignment="1">
      <alignment horizontal="left" vertical="center"/>
    </xf>
    <xf numFmtId="0" fontId="3" fillId="0" borderId="47" xfId="42" applyFont="1" applyBorder="1" applyAlignment="1">
      <alignment horizontal="left" vertical="center"/>
    </xf>
    <xf numFmtId="177" fontId="23" fillId="25" borderId="56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1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6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42" applyFont="1" applyBorder="1" applyAlignment="1">
      <alignment vertical="center" wrapText="1"/>
    </xf>
    <xf numFmtId="0" fontId="3" fillId="0" borderId="11" xfId="42" applyFont="1" applyBorder="1" applyAlignment="1">
      <alignment vertical="center" wrapText="1"/>
    </xf>
    <xf numFmtId="0" fontId="0" fillId="25" borderId="76" xfId="0" applyFill="1" applyBorder="1" applyAlignment="1" applyProtection="1">
      <alignment horizontal="right"/>
      <protection locked="0"/>
    </xf>
    <xf numFmtId="0" fontId="30" fillId="0" borderId="28" xfId="42" applyFont="1" applyBorder="1" applyAlignment="1">
      <alignment horizontal="center" vertical="center"/>
    </xf>
    <xf numFmtId="0" fontId="30" fillId="0" borderId="29" xfId="42" applyFont="1" applyBorder="1" applyAlignment="1">
      <alignment horizontal="center" vertical="center"/>
    </xf>
    <xf numFmtId="0" fontId="30" fillId="0" borderId="77" xfId="42" applyFont="1" applyBorder="1" applyAlignment="1">
      <alignment horizontal="center" vertical="center"/>
    </xf>
    <xf numFmtId="0" fontId="1" fillId="25" borderId="16" xfId="0" applyFont="1" applyFill="1" applyBorder="1" applyAlignment="1" applyProtection="1">
      <alignment horizontal="left" vertical="center" indent="1" shrinkToFit="1"/>
      <protection locked="0"/>
    </xf>
    <xf numFmtId="0" fontId="1" fillId="25" borderId="15" xfId="0" applyFont="1" applyFill="1" applyBorder="1" applyAlignment="1" applyProtection="1">
      <alignment horizontal="left" vertical="center" indent="1" shrinkToFit="1"/>
      <protection locked="0"/>
    </xf>
    <xf numFmtId="0" fontId="34" fillId="0" borderId="30" xfId="42" applyFont="1" applyBorder="1" applyAlignment="1">
      <alignment horizontal="distributed" vertical="center" indent="1"/>
    </xf>
    <xf numFmtId="0" fontId="34" fillId="0" borderId="23" xfId="42" applyFont="1" applyBorder="1" applyAlignment="1">
      <alignment horizontal="distributed" vertical="center" indent="1"/>
    </xf>
    <xf numFmtId="0" fontId="4" fillId="25" borderId="21" xfId="42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Font="1" applyFill="1" applyBorder="1" applyAlignment="1" applyProtection="1">
      <alignment horizontal="left" vertical="center" indent="1" shrinkToFit="1"/>
      <protection locked="0"/>
    </xf>
    <xf numFmtId="0" fontId="34" fillId="0" borderId="34" xfId="42" applyFont="1" applyBorder="1" applyAlignment="1">
      <alignment horizontal="distributed" vertical="center" indent="1"/>
    </xf>
    <xf numFmtId="0" fontId="34" fillId="0" borderId="27" xfId="42" applyFont="1" applyBorder="1" applyAlignment="1">
      <alignment horizontal="distributed" vertical="center" indent="1"/>
    </xf>
    <xf numFmtId="49" fontId="4" fillId="25" borderId="21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NumberFormat="1" applyFont="1" applyFill="1" applyBorder="1" applyAlignment="1" applyProtection="1">
      <alignment horizontal="left" vertical="center" indent="1" shrinkToFit="1"/>
      <protection locked="0"/>
    </xf>
    <xf numFmtId="0" fontId="28" fillId="24" borderId="18" xfId="42" applyFont="1" applyFill="1" applyBorder="1" applyAlignment="1">
      <alignment horizontal="center" vertical="center" wrapText="1"/>
    </xf>
    <xf numFmtId="0" fontId="28" fillId="24" borderId="15" xfId="42" applyFont="1" applyFill="1" applyBorder="1" applyAlignment="1">
      <alignment horizontal="center" vertical="center" wrapText="1"/>
    </xf>
    <xf numFmtId="0" fontId="28" fillId="24" borderId="19" xfId="42" applyFont="1" applyFill="1" applyBorder="1" applyAlignment="1">
      <alignment horizontal="center" vertical="center" wrapText="1"/>
    </xf>
    <xf numFmtId="176" fontId="24" fillId="24" borderId="68" xfId="42" applyNumberFormat="1" applyFont="1" applyFill="1" applyBorder="1" applyAlignment="1">
      <alignment horizontal="center" vertical="center" shrinkToFit="1"/>
    </xf>
    <xf numFmtId="176" fontId="24" fillId="24" borderId="15" xfId="42" applyNumberFormat="1" applyFont="1" applyFill="1" applyBorder="1" applyAlignment="1">
      <alignment horizontal="center" vertical="center" shrinkToFit="1"/>
    </xf>
    <xf numFmtId="176" fontId="24" fillId="24" borderId="69" xfId="42" applyNumberFormat="1" applyFont="1" applyFill="1" applyBorder="1" applyAlignment="1">
      <alignment horizontal="center" vertical="center" shrinkToFit="1"/>
    </xf>
    <xf numFmtId="0" fontId="28" fillId="24" borderId="25" xfId="42" applyFont="1" applyFill="1" applyBorder="1" applyAlignment="1">
      <alignment horizontal="center" vertical="center" wrapText="1"/>
    </xf>
    <xf numFmtId="0" fontId="28" fillId="24" borderId="27" xfId="42" applyFont="1" applyFill="1" applyBorder="1" applyAlignment="1">
      <alignment horizontal="center" vertical="center" wrapText="1"/>
    </xf>
    <xf numFmtId="0" fontId="28" fillId="24" borderId="35" xfId="42" applyFont="1" applyFill="1" applyBorder="1" applyAlignment="1">
      <alignment horizontal="center" vertical="center" wrapText="1"/>
    </xf>
    <xf numFmtId="176" fontId="24" fillId="24" borderId="73" xfId="42" applyNumberFormat="1" applyFont="1" applyFill="1" applyBorder="1" applyAlignment="1">
      <alignment horizontal="center" vertical="center" shrinkToFit="1"/>
    </xf>
    <xf numFmtId="176" fontId="24" fillId="24" borderId="27" xfId="42" applyNumberFormat="1" applyFont="1" applyFill="1" applyBorder="1" applyAlignment="1">
      <alignment horizontal="center" vertical="center" shrinkToFit="1"/>
    </xf>
    <xf numFmtId="176" fontId="24" fillId="24" borderId="74" xfId="42" applyNumberFormat="1" applyFont="1" applyFill="1" applyBorder="1" applyAlignment="1">
      <alignment horizontal="center" vertical="center" shrinkToFit="1"/>
    </xf>
    <xf numFmtId="0" fontId="3" fillId="0" borderId="13" xfId="42" applyFont="1" applyBorder="1" applyAlignment="1">
      <alignment vertical="center" wrapText="1"/>
    </xf>
    <xf numFmtId="176" fontId="27" fillId="24" borderId="68" xfId="42" applyNumberFormat="1" applyFont="1" applyFill="1" applyBorder="1" applyAlignment="1">
      <alignment horizontal="center" vertical="center" shrinkToFit="1"/>
    </xf>
    <xf numFmtId="176" fontId="27" fillId="24" borderId="15" xfId="42" applyNumberFormat="1" applyFont="1" applyFill="1" applyBorder="1" applyAlignment="1">
      <alignment horizontal="center" vertical="center" shrinkToFit="1"/>
    </xf>
    <xf numFmtId="176" fontId="27" fillId="24" borderId="69" xfId="42" applyNumberFormat="1" applyFont="1" applyFill="1" applyBorder="1" applyAlignment="1">
      <alignment horizontal="center" vertical="center" shrinkToFit="1"/>
    </xf>
    <xf numFmtId="0" fontId="28" fillId="24" borderId="10" xfId="42" applyFont="1" applyFill="1" applyBorder="1" applyAlignment="1">
      <alignment horizontal="left" vertical="center" wrapText="1"/>
    </xf>
    <xf numFmtId="0" fontId="34" fillId="0" borderId="10" xfId="42" applyFont="1" applyBorder="1" applyAlignment="1">
      <alignment horizontal="center" vertical="center"/>
    </xf>
    <xf numFmtId="0" fontId="28" fillId="24" borderId="10" xfId="42" applyFont="1" applyFill="1" applyBorder="1" applyAlignment="1">
      <alignment horizontal="left" vertical="center"/>
    </xf>
    <xf numFmtId="0" fontId="0" fillId="0" borderId="11" xfId="42" applyFont="1" applyBorder="1" applyAlignment="1">
      <alignment horizontal="left" vertical="center" wrapText="1"/>
    </xf>
    <xf numFmtId="0" fontId="0" fillId="0" borderId="13" xfId="42" applyFont="1" applyBorder="1" applyAlignment="1">
      <alignment horizontal="left" vertical="center" wrapText="1"/>
    </xf>
    <xf numFmtId="0" fontId="28" fillId="0" borderId="82" xfId="42" applyFont="1" applyBorder="1" applyAlignment="1">
      <alignment horizontal="left" vertical="center" wrapText="1"/>
    </xf>
    <xf numFmtId="0" fontId="1" fillId="0" borderId="12" xfId="42" applyFont="1" applyBorder="1" applyAlignment="1">
      <alignment horizontal="left" vertical="center" wrapText="1"/>
    </xf>
    <xf numFmtId="0" fontId="1" fillId="0" borderId="82" xfId="42" applyFont="1" applyBorder="1" applyAlignment="1">
      <alignment horizontal="left" vertical="center" wrapText="1"/>
    </xf>
    <xf numFmtId="176" fontId="24" fillId="25" borderId="85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6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7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8" xfId="42" applyNumberFormat="1" applyFont="1" applyFill="1" applyBorder="1" applyAlignment="1" applyProtection="1">
      <alignment horizontal="center" vertical="center" shrinkToFit="1"/>
      <protection locked="0"/>
    </xf>
    <xf numFmtId="0" fontId="28" fillId="0" borderId="45" xfId="42" applyFont="1" applyBorder="1" applyAlignment="1">
      <alignment horizontal="center" vertical="center"/>
    </xf>
    <xf numFmtId="0" fontId="28" fillId="0" borderId="50" xfId="42" applyFont="1" applyBorder="1" applyAlignment="1">
      <alignment horizontal="center" vertical="center"/>
    </xf>
    <xf numFmtId="0" fontId="28" fillId="0" borderId="55" xfId="42" applyFont="1" applyBorder="1" applyAlignment="1">
      <alignment horizontal="center" vertical="center"/>
    </xf>
    <xf numFmtId="0" fontId="29" fillId="0" borderId="46" xfId="42" applyFont="1" applyBorder="1" applyAlignment="1">
      <alignment horizontal="left" vertical="center" wrapText="1"/>
    </xf>
    <xf numFmtId="0" fontId="29" fillId="0" borderId="47" xfId="42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2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192740</xdr:colOff>
      <xdr:row>5</xdr:row>
      <xdr:rowOff>136712</xdr:rowOff>
    </xdr:from>
    <xdr:to>
      <xdr:col>4</xdr:col>
      <xdr:colOff>360829</xdr:colOff>
      <xdr:row>5</xdr:row>
      <xdr:rowOff>259977</xdr:rowOff>
    </xdr:to>
    <xdr:sp macro="" textlink="">
      <xdr:nvSpPr>
        <xdr:cNvPr id="3" name="正方形/長方形 2"/>
        <xdr:cNvSpPr/>
      </xdr:nvSpPr>
      <xdr:spPr>
        <a:xfrm>
          <a:off x="5078505" y="1660712"/>
          <a:ext cx="168089" cy="123265"/>
        </a:xfrm>
        <a:prstGeom prst="rect">
          <a:avLst/>
        </a:prstGeom>
        <a:solidFill>
          <a:srgbClr val="CC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8"/>
  <sheetViews>
    <sheetView tabSelected="1" view="pageBreakPreview" zoomScale="85" zoomScaleNormal="100" zoomScaleSheetLayoutView="85" workbookViewId="0"/>
  </sheetViews>
  <sheetFormatPr defaultColWidth="9" defaultRowHeight="12" x14ac:dyDescent="0.2"/>
  <cols>
    <col min="1" max="1" width="5.44140625" style="1" customWidth="1"/>
    <col min="2" max="2" width="11.109375" style="1" customWidth="1"/>
    <col min="3" max="3" width="30.44140625" style="1" customWidth="1"/>
    <col min="4" max="4" width="24.21875" style="1" customWidth="1"/>
    <col min="5" max="5" width="33.6640625" style="1" customWidth="1"/>
    <col min="6" max="6" width="11.109375" style="1" customWidth="1"/>
    <col min="7" max="7" width="5.44140625" style="1" customWidth="1"/>
    <col min="8" max="8" width="3.33203125" style="1" customWidth="1"/>
    <col min="9" max="11" width="3.21875" style="1" customWidth="1"/>
    <col min="12" max="12" width="11.109375" style="1" customWidth="1"/>
    <col min="13" max="252" width="9" style="1"/>
    <col min="253" max="253" width="12.109375" style="1" customWidth="1"/>
    <col min="254" max="254" width="11.33203125" style="1" customWidth="1"/>
    <col min="255" max="255" width="31.6640625" style="1" customWidth="1"/>
    <col min="256" max="256" width="69.109375" style="1" customWidth="1"/>
    <col min="257" max="257" width="14.21875" style="1" customWidth="1"/>
    <col min="258" max="508" width="9" style="1"/>
    <col min="509" max="509" width="12.109375" style="1" customWidth="1"/>
    <col min="510" max="510" width="11.33203125" style="1" customWidth="1"/>
    <col min="511" max="511" width="31.6640625" style="1" customWidth="1"/>
    <col min="512" max="512" width="69.109375" style="1" customWidth="1"/>
    <col min="513" max="513" width="14.21875" style="1" customWidth="1"/>
    <col min="514" max="764" width="9" style="1"/>
    <col min="765" max="765" width="12.109375" style="1" customWidth="1"/>
    <col min="766" max="766" width="11.33203125" style="1" customWidth="1"/>
    <col min="767" max="767" width="31.6640625" style="1" customWidth="1"/>
    <col min="768" max="768" width="69.109375" style="1" customWidth="1"/>
    <col min="769" max="769" width="14.21875" style="1" customWidth="1"/>
    <col min="770" max="1020" width="9" style="1"/>
    <col min="1021" max="1021" width="12.109375" style="1" customWidth="1"/>
    <col min="1022" max="1022" width="11.33203125" style="1" customWidth="1"/>
    <col min="1023" max="1023" width="31.6640625" style="1" customWidth="1"/>
    <col min="1024" max="1024" width="69.109375" style="1" customWidth="1"/>
    <col min="1025" max="1025" width="14.21875" style="1" customWidth="1"/>
    <col min="1026" max="1276" width="9" style="1"/>
    <col min="1277" max="1277" width="12.109375" style="1" customWidth="1"/>
    <col min="1278" max="1278" width="11.33203125" style="1" customWidth="1"/>
    <col min="1279" max="1279" width="31.6640625" style="1" customWidth="1"/>
    <col min="1280" max="1280" width="69.109375" style="1" customWidth="1"/>
    <col min="1281" max="1281" width="14.21875" style="1" customWidth="1"/>
    <col min="1282" max="1532" width="9" style="1"/>
    <col min="1533" max="1533" width="12.109375" style="1" customWidth="1"/>
    <col min="1534" max="1534" width="11.33203125" style="1" customWidth="1"/>
    <col min="1535" max="1535" width="31.6640625" style="1" customWidth="1"/>
    <col min="1536" max="1536" width="69.109375" style="1" customWidth="1"/>
    <col min="1537" max="1537" width="14.21875" style="1" customWidth="1"/>
    <col min="1538" max="1788" width="9" style="1"/>
    <col min="1789" max="1789" width="12.109375" style="1" customWidth="1"/>
    <col min="1790" max="1790" width="11.33203125" style="1" customWidth="1"/>
    <col min="1791" max="1791" width="31.6640625" style="1" customWidth="1"/>
    <col min="1792" max="1792" width="69.109375" style="1" customWidth="1"/>
    <col min="1793" max="1793" width="14.21875" style="1" customWidth="1"/>
    <col min="1794" max="2044" width="9" style="1"/>
    <col min="2045" max="2045" width="12.109375" style="1" customWidth="1"/>
    <col min="2046" max="2046" width="11.33203125" style="1" customWidth="1"/>
    <col min="2047" max="2047" width="31.6640625" style="1" customWidth="1"/>
    <col min="2048" max="2048" width="69.109375" style="1" customWidth="1"/>
    <col min="2049" max="2049" width="14.21875" style="1" customWidth="1"/>
    <col min="2050" max="2300" width="9" style="1"/>
    <col min="2301" max="2301" width="12.109375" style="1" customWidth="1"/>
    <col min="2302" max="2302" width="11.33203125" style="1" customWidth="1"/>
    <col min="2303" max="2303" width="31.6640625" style="1" customWidth="1"/>
    <col min="2304" max="2304" width="69.109375" style="1" customWidth="1"/>
    <col min="2305" max="2305" width="14.21875" style="1" customWidth="1"/>
    <col min="2306" max="2556" width="9" style="1"/>
    <col min="2557" max="2557" width="12.109375" style="1" customWidth="1"/>
    <col min="2558" max="2558" width="11.33203125" style="1" customWidth="1"/>
    <col min="2559" max="2559" width="31.6640625" style="1" customWidth="1"/>
    <col min="2560" max="2560" width="69.109375" style="1" customWidth="1"/>
    <col min="2561" max="2561" width="14.21875" style="1" customWidth="1"/>
    <col min="2562" max="2812" width="9" style="1"/>
    <col min="2813" max="2813" width="12.109375" style="1" customWidth="1"/>
    <col min="2814" max="2814" width="11.33203125" style="1" customWidth="1"/>
    <col min="2815" max="2815" width="31.6640625" style="1" customWidth="1"/>
    <col min="2816" max="2816" width="69.109375" style="1" customWidth="1"/>
    <col min="2817" max="2817" width="14.21875" style="1" customWidth="1"/>
    <col min="2818" max="3068" width="9" style="1"/>
    <col min="3069" max="3069" width="12.109375" style="1" customWidth="1"/>
    <col min="3070" max="3070" width="11.33203125" style="1" customWidth="1"/>
    <col min="3071" max="3071" width="31.6640625" style="1" customWidth="1"/>
    <col min="3072" max="3072" width="69.109375" style="1" customWidth="1"/>
    <col min="3073" max="3073" width="14.21875" style="1" customWidth="1"/>
    <col min="3074" max="3324" width="9" style="1"/>
    <col min="3325" max="3325" width="12.109375" style="1" customWidth="1"/>
    <col min="3326" max="3326" width="11.33203125" style="1" customWidth="1"/>
    <col min="3327" max="3327" width="31.6640625" style="1" customWidth="1"/>
    <col min="3328" max="3328" width="69.109375" style="1" customWidth="1"/>
    <col min="3329" max="3329" width="14.21875" style="1" customWidth="1"/>
    <col min="3330" max="3580" width="9" style="1"/>
    <col min="3581" max="3581" width="12.109375" style="1" customWidth="1"/>
    <col min="3582" max="3582" width="11.33203125" style="1" customWidth="1"/>
    <col min="3583" max="3583" width="31.6640625" style="1" customWidth="1"/>
    <col min="3584" max="3584" width="69.109375" style="1" customWidth="1"/>
    <col min="3585" max="3585" width="14.21875" style="1" customWidth="1"/>
    <col min="3586" max="3836" width="9" style="1"/>
    <col min="3837" max="3837" width="12.109375" style="1" customWidth="1"/>
    <col min="3838" max="3838" width="11.33203125" style="1" customWidth="1"/>
    <col min="3839" max="3839" width="31.6640625" style="1" customWidth="1"/>
    <col min="3840" max="3840" width="69.109375" style="1" customWidth="1"/>
    <col min="3841" max="3841" width="14.21875" style="1" customWidth="1"/>
    <col min="3842" max="4092" width="9" style="1"/>
    <col min="4093" max="4093" width="12.109375" style="1" customWidth="1"/>
    <col min="4094" max="4094" width="11.33203125" style="1" customWidth="1"/>
    <col min="4095" max="4095" width="31.6640625" style="1" customWidth="1"/>
    <col min="4096" max="4096" width="69.109375" style="1" customWidth="1"/>
    <col min="4097" max="4097" width="14.21875" style="1" customWidth="1"/>
    <col min="4098" max="4348" width="9" style="1"/>
    <col min="4349" max="4349" width="12.109375" style="1" customWidth="1"/>
    <col min="4350" max="4350" width="11.33203125" style="1" customWidth="1"/>
    <col min="4351" max="4351" width="31.6640625" style="1" customWidth="1"/>
    <col min="4352" max="4352" width="69.109375" style="1" customWidth="1"/>
    <col min="4353" max="4353" width="14.21875" style="1" customWidth="1"/>
    <col min="4354" max="4604" width="9" style="1"/>
    <col min="4605" max="4605" width="12.109375" style="1" customWidth="1"/>
    <col min="4606" max="4606" width="11.33203125" style="1" customWidth="1"/>
    <col min="4607" max="4607" width="31.6640625" style="1" customWidth="1"/>
    <col min="4608" max="4608" width="69.109375" style="1" customWidth="1"/>
    <col min="4609" max="4609" width="14.21875" style="1" customWidth="1"/>
    <col min="4610" max="4860" width="9" style="1"/>
    <col min="4861" max="4861" width="12.109375" style="1" customWidth="1"/>
    <col min="4862" max="4862" width="11.33203125" style="1" customWidth="1"/>
    <col min="4863" max="4863" width="31.6640625" style="1" customWidth="1"/>
    <col min="4864" max="4864" width="69.109375" style="1" customWidth="1"/>
    <col min="4865" max="4865" width="14.21875" style="1" customWidth="1"/>
    <col min="4866" max="5116" width="9" style="1"/>
    <col min="5117" max="5117" width="12.109375" style="1" customWidth="1"/>
    <col min="5118" max="5118" width="11.33203125" style="1" customWidth="1"/>
    <col min="5119" max="5119" width="31.6640625" style="1" customWidth="1"/>
    <col min="5120" max="5120" width="69.109375" style="1" customWidth="1"/>
    <col min="5121" max="5121" width="14.21875" style="1" customWidth="1"/>
    <col min="5122" max="5372" width="9" style="1"/>
    <col min="5373" max="5373" width="12.109375" style="1" customWidth="1"/>
    <col min="5374" max="5374" width="11.33203125" style="1" customWidth="1"/>
    <col min="5375" max="5375" width="31.6640625" style="1" customWidth="1"/>
    <col min="5376" max="5376" width="69.109375" style="1" customWidth="1"/>
    <col min="5377" max="5377" width="14.21875" style="1" customWidth="1"/>
    <col min="5378" max="5628" width="9" style="1"/>
    <col min="5629" max="5629" width="12.109375" style="1" customWidth="1"/>
    <col min="5630" max="5630" width="11.33203125" style="1" customWidth="1"/>
    <col min="5631" max="5631" width="31.6640625" style="1" customWidth="1"/>
    <col min="5632" max="5632" width="69.109375" style="1" customWidth="1"/>
    <col min="5633" max="5633" width="14.21875" style="1" customWidth="1"/>
    <col min="5634" max="5884" width="9" style="1"/>
    <col min="5885" max="5885" width="12.109375" style="1" customWidth="1"/>
    <col min="5886" max="5886" width="11.33203125" style="1" customWidth="1"/>
    <col min="5887" max="5887" width="31.6640625" style="1" customWidth="1"/>
    <col min="5888" max="5888" width="69.109375" style="1" customWidth="1"/>
    <col min="5889" max="5889" width="14.21875" style="1" customWidth="1"/>
    <col min="5890" max="6140" width="9" style="1"/>
    <col min="6141" max="6141" width="12.109375" style="1" customWidth="1"/>
    <col min="6142" max="6142" width="11.33203125" style="1" customWidth="1"/>
    <col min="6143" max="6143" width="31.6640625" style="1" customWidth="1"/>
    <col min="6144" max="6144" width="69.109375" style="1" customWidth="1"/>
    <col min="6145" max="6145" width="14.21875" style="1" customWidth="1"/>
    <col min="6146" max="6396" width="9" style="1"/>
    <col min="6397" max="6397" width="12.109375" style="1" customWidth="1"/>
    <col min="6398" max="6398" width="11.33203125" style="1" customWidth="1"/>
    <col min="6399" max="6399" width="31.6640625" style="1" customWidth="1"/>
    <col min="6400" max="6400" width="69.109375" style="1" customWidth="1"/>
    <col min="6401" max="6401" width="14.21875" style="1" customWidth="1"/>
    <col min="6402" max="6652" width="9" style="1"/>
    <col min="6653" max="6653" width="12.109375" style="1" customWidth="1"/>
    <col min="6654" max="6654" width="11.33203125" style="1" customWidth="1"/>
    <col min="6655" max="6655" width="31.6640625" style="1" customWidth="1"/>
    <col min="6656" max="6656" width="69.109375" style="1" customWidth="1"/>
    <col min="6657" max="6657" width="14.21875" style="1" customWidth="1"/>
    <col min="6658" max="6908" width="9" style="1"/>
    <col min="6909" max="6909" width="12.109375" style="1" customWidth="1"/>
    <col min="6910" max="6910" width="11.33203125" style="1" customWidth="1"/>
    <col min="6911" max="6911" width="31.6640625" style="1" customWidth="1"/>
    <col min="6912" max="6912" width="69.109375" style="1" customWidth="1"/>
    <col min="6913" max="6913" width="14.21875" style="1" customWidth="1"/>
    <col min="6914" max="7164" width="9" style="1"/>
    <col min="7165" max="7165" width="12.109375" style="1" customWidth="1"/>
    <col min="7166" max="7166" width="11.33203125" style="1" customWidth="1"/>
    <col min="7167" max="7167" width="31.6640625" style="1" customWidth="1"/>
    <col min="7168" max="7168" width="69.109375" style="1" customWidth="1"/>
    <col min="7169" max="7169" width="14.21875" style="1" customWidth="1"/>
    <col min="7170" max="7420" width="9" style="1"/>
    <col min="7421" max="7421" width="12.109375" style="1" customWidth="1"/>
    <col min="7422" max="7422" width="11.33203125" style="1" customWidth="1"/>
    <col min="7423" max="7423" width="31.6640625" style="1" customWidth="1"/>
    <col min="7424" max="7424" width="69.109375" style="1" customWidth="1"/>
    <col min="7425" max="7425" width="14.21875" style="1" customWidth="1"/>
    <col min="7426" max="7676" width="9" style="1"/>
    <col min="7677" max="7677" width="12.109375" style="1" customWidth="1"/>
    <col min="7678" max="7678" width="11.33203125" style="1" customWidth="1"/>
    <col min="7679" max="7679" width="31.6640625" style="1" customWidth="1"/>
    <col min="7680" max="7680" width="69.109375" style="1" customWidth="1"/>
    <col min="7681" max="7681" width="14.21875" style="1" customWidth="1"/>
    <col min="7682" max="7932" width="9" style="1"/>
    <col min="7933" max="7933" width="12.109375" style="1" customWidth="1"/>
    <col min="7934" max="7934" width="11.33203125" style="1" customWidth="1"/>
    <col min="7935" max="7935" width="31.6640625" style="1" customWidth="1"/>
    <col min="7936" max="7936" width="69.109375" style="1" customWidth="1"/>
    <col min="7937" max="7937" width="14.21875" style="1" customWidth="1"/>
    <col min="7938" max="8188" width="9" style="1"/>
    <col min="8189" max="8189" width="12.109375" style="1" customWidth="1"/>
    <col min="8190" max="8190" width="11.33203125" style="1" customWidth="1"/>
    <col min="8191" max="8191" width="31.6640625" style="1" customWidth="1"/>
    <col min="8192" max="8192" width="69.109375" style="1" customWidth="1"/>
    <col min="8193" max="8193" width="14.21875" style="1" customWidth="1"/>
    <col min="8194" max="8444" width="9" style="1"/>
    <col min="8445" max="8445" width="12.109375" style="1" customWidth="1"/>
    <col min="8446" max="8446" width="11.33203125" style="1" customWidth="1"/>
    <col min="8447" max="8447" width="31.6640625" style="1" customWidth="1"/>
    <col min="8448" max="8448" width="69.109375" style="1" customWidth="1"/>
    <col min="8449" max="8449" width="14.21875" style="1" customWidth="1"/>
    <col min="8450" max="8700" width="9" style="1"/>
    <col min="8701" max="8701" width="12.109375" style="1" customWidth="1"/>
    <col min="8702" max="8702" width="11.33203125" style="1" customWidth="1"/>
    <col min="8703" max="8703" width="31.6640625" style="1" customWidth="1"/>
    <col min="8704" max="8704" width="69.109375" style="1" customWidth="1"/>
    <col min="8705" max="8705" width="14.21875" style="1" customWidth="1"/>
    <col min="8706" max="8956" width="9" style="1"/>
    <col min="8957" max="8957" width="12.109375" style="1" customWidth="1"/>
    <col min="8958" max="8958" width="11.33203125" style="1" customWidth="1"/>
    <col min="8959" max="8959" width="31.6640625" style="1" customWidth="1"/>
    <col min="8960" max="8960" width="69.109375" style="1" customWidth="1"/>
    <col min="8961" max="8961" width="14.21875" style="1" customWidth="1"/>
    <col min="8962" max="9212" width="9" style="1"/>
    <col min="9213" max="9213" width="12.109375" style="1" customWidth="1"/>
    <col min="9214" max="9214" width="11.33203125" style="1" customWidth="1"/>
    <col min="9215" max="9215" width="31.6640625" style="1" customWidth="1"/>
    <col min="9216" max="9216" width="69.109375" style="1" customWidth="1"/>
    <col min="9217" max="9217" width="14.21875" style="1" customWidth="1"/>
    <col min="9218" max="9468" width="9" style="1"/>
    <col min="9469" max="9469" width="12.109375" style="1" customWidth="1"/>
    <col min="9470" max="9470" width="11.33203125" style="1" customWidth="1"/>
    <col min="9471" max="9471" width="31.6640625" style="1" customWidth="1"/>
    <col min="9472" max="9472" width="69.109375" style="1" customWidth="1"/>
    <col min="9473" max="9473" width="14.21875" style="1" customWidth="1"/>
    <col min="9474" max="9724" width="9" style="1"/>
    <col min="9725" max="9725" width="12.109375" style="1" customWidth="1"/>
    <col min="9726" max="9726" width="11.33203125" style="1" customWidth="1"/>
    <col min="9727" max="9727" width="31.6640625" style="1" customWidth="1"/>
    <col min="9728" max="9728" width="69.109375" style="1" customWidth="1"/>
    <col min="9729" max="9729" width="14.21875" style="1" customWidth="1"/>
    <col min="9730" max="9980" width="9" style="1"/>
    <col min="9981" max="9981" width="12.109375" style="1" customWidth="1"/>
    <col min="9982" max="9982" width="11.33203125" style="1" customWidth="1"/>
    <col min="9983" max="9983" width="31.6640625" style="1" customWidth="1"/>
    <col min="9984" max="9984" width="69.109375" style="1" customWidth="1"/>
    <col min="9985" max="9985" width="14.21875" style="1" customWidth="1"/>
    <col min="9986" max="10236" width="9" style="1"/>
    <col min="10237" max="10237" width="12.109375" style="1" customWidth="1"/>
    <col min="10238" max="10238" width="11.33203125" style="1" customWidth="1"/>
    <col min="10239" max="10239" width="31.6640625" style="1" customWidth="1"/>
    <col min="10240" max="10240" width="69.109375" style="1" customWidth="1"/>
    <col min="10241" max="10241" width="14.21875" style="1" customWidth="1"/>
    <col min="10242" max="10492" width="9" style="1"/>
    <col min="10493" max="10493" width="12.109375" style="1" customWidth="1"/>
    <col min="10494" max="10494" width="11.33203125" style="1" customWidth="1"/>
    <col min="10495" max="10495" width="31.6640625" style="1" customWidth="1"/>
    <col min="10496" max="10496" width="69.109375" style="1" customWidth="1"/>
    <col min="10497" max="10497" width="14.21875" style="1" customWidth="1"/>
    <col min="10498" max="10748" width="9" style="1"/>
    <col min="10749" max="10749" width="12.109375" style="1" customWidth="1"/>
    <col min="10750" max="10750" width="11.33203125" style="1" customWidth="1"/>
    <col min="10751" max="10751" width="31.6640625" style="1" customWidth="1"/>
    <col min="10752" max="10752" width="69.109375" style="1" customWidth="1"/>
    <col min="10753" max="10753" width="14.21875" style="1" customWidth="1"/>
    <col min="10754" max="11004" width="9" style="1"/>
    <col min="11005" max="11005" width="12.109375" style="1" customWidth="1"/>
    <col min="11006" max="11006" width="11.33203125" style="1" customWidth="1"/>
    <col min="11007" max="11007" width="31.6640625" style="1" customWidth="1"/>
    <col min="11008" max="11008" width="69.109375" style="1" customWidth="1"/>
    <col min="11009" max="11009" width="14.21875" style="1" customWidth="1"/>
    <col min="11010" max="11260" width="9" style="1"/>
    <col min="11261" max="11261" width="12.109375" style="1" customWidth="1"/>
    <col min="11262" max="11262" width="11.33203125" style="1" customWidth="1"/>
    <col min="11263" max="11263" width="31.6640625" style="1" customWidth="1"/>
    <col min="11264" max="11264" width="69.109375" style="1" customWidth="1"/>
    <col min="11265" max="11265" width="14.21875" style="1" customWidth="1"/>
    <col min="11266" max="11516" width="9" style="1"/>
    <col min="11517" max="11517" width="12.109375" style="1" customWidth="1"/>
    <col min="11518" max="11518" width="11.33203125" style="1" customWidth="1"/>
    <col min="11519" max="11519" width="31.6640625" style="1" customWidth="1"/>
    <col min="11520" max="11520" width="69.109375" style="1" customWidth="1"/>
    <col min="11521" max="11521" width="14.21875" style="1" customWidth="1"/>
    <col min="11522" max="11772" width="9" style="1"/>
    <col min="11773" max="11773" width="12.109375" style="1" customWidth="1"/>
    <col min="11774" max="11774" width="11.33203125" style="1" customWidth="1"/>
    <col min="11775" max="11775" width="31.6640625" style="1" customWidth="1"/>
    <col min="11776" max="11776" width="69.109375" style="1" customWidth="1"/>
    <col min="11777" max="11777" width="14.21875" style="1" customWidth="1"/>
    <col min="11778" max="12028" width="9" style="1"/>
    <col min="12029" max="12029" width="12.109375" style="1" customWidth="1"/>
    <col min="12030" max="12030" width="11.33203125" style="1" customWidth="1"/>
    <col min="12031" max="12031" width="31.6640625" style="1" customWidth="1"/>
    <col min="12032" max="12032" width="69.109375" style="1" customWidth="1"/>
    <col min="12033" max="12033" width="14.21875" style="1" customWidth="1"/>
    <col min="12034" max="12284" width="9" style="1"/>
    <col min="12285" max="12285" width="12.109375" style="1" customWidth="1"/>
    <col min="12286" max="12286" width="11.33203125" style="1" customWidth="1"/>
    <col min="12287" max="12287" width="31.6640625" style="1" customWidth="1"/>
    <col min="12288" max="12288" width="69.109375" style="1" customWidth="1"/>
    <col min="12289" max="12289" width="14.21875" style="1" customWidth="1"/>
    <col min="12290" max="12540" width="9" style="1"/>
    <col min="12541" max="12541" width="12.109375" style="1" customWidth="1"/>
    <col min="12542" max="12542" width="11.33203125" style="1" customWidth="1"/>
    <col min="12543" max="12543" width="31.6640625" style="1" customWidth="1"/>
    <col min="12544" max="12544" width="69.109375" style="1" customWidth="1"/>
    <col min="12545" max="12545" width="14.21875" style="1" customWidth="1"/>
    <col min="12546" max="12796" width="9" style="1"/>
    <col min="12797" max="12797" width="12.109375" style="1" customWidth="1"/>
    <col min="12798" max="12798" width="11.33203125" style="1" customWidth="1"/>
    <col min="12799" max="12799" width="31.6640625" style="1" customWidth="1"/>
    <col min="12800" max="12800" width="69.109375" style="1" customWidth="1"/>
    <col min="12801" max="12801" width="14.21875" style="1" customWidth="1"/>
    <col min="12802" max="13052" width="9" style="1"/>
    <col min="13053" max="13053" width="12.109375" style="1" customWidth="1"/>
    <col min="13054" max="13054" width="11.33203125" style="1" customWidth="1"/>
    <col min="13055" max="13055" width="31.6640625" style="1" customWidth="1"/>
    <col min="13056" max="13056" width="69.109375" style="1" customWidth="1"/>
    <col min="13057" max="13057" width="14.21875" style="1" customWidth="1"/>
    <col min="13058" max="13308" width="9" style="1"/>
    <col min="13309" max="13309" width="12.109375" style="1" customWidth="1"/>
    <col min="13310" max="13310" width="11.33203125" style="1" customWidth="1"/>
    <col min="13311" max="13311" width="31.6640625" style="1" customWidth="1"/>
    <col min="13312" max="13312" width="69.109375" style="1" customWidth="1"/>
    <col min="13313" max="13313" width="14.21875" style="1" customWidth="1"/>
    <col min="13314" max="13564" width="9" style="1"/>
    <col min="13565" max="13565" width="12.109375" style="1" customWidth="1"/>
    <col min="13566" max="13566" width="11.33203125" style="1" customWidth="1"/>
    <col min="13567" max="13567" width="31.6640625" style="1" customWidth="1"/>
    <col min="13568" max="13568" width="69.109375" style="1" customWidth="1"/>
    <col min="13569" max="13569" width="14.21875" style="1" customWidth="1"/>
    <col min="13570" max="13820" width="9" style="1"/>
    <col min="13821" max="13821" width="12.109375" style="1" customWidth="1"/>
    <col min="13822" max="13822" width="11.33203125" style="1" customWidth="1"/>
    <col min="13823" max="13823" width="31.6640625" style="1" customWidth="1"/>
    <col min="13824" max="13824" width="69.109375" style="1" customWidth="1"/>
    <col min="13825" max="13825" width="14.21875" style="1" customWidth="1"/>
    <col min="13826" max="14076" width="9" style="1"/>
    <col min="14077" max="14077" width="12.109375" style="1" customWidth="1"/>
    <col min="14078" max="14078" width="11.33203125" style="1" customWidth="1"/>
    <col min="14079" max="14079" width="31.6640625" style="1" customWidth="1"/>
    <col min="14080" max="14080" width="69.109375" style="1" customWidth="1"/>
    <col min="14081" max="14081" width="14.21875" style="1" customWidth="1"/>
    <col min="14082" max="14332" width="9" style="1"/>
    <col min="14333" max="14333" width="12.109375" style="1" customWidth="1"/>
    <col min="14334" max="14334" width="11.33203125" style="1" customWidth="1"/>
    <col min="14335" max="14335" width="31.6640625" style="1" customWidth="1"/>
    <col min="14336" max="14336" width="69.109375" style="1" customWidth="1"/>
    <col min="14337" max="14337" width="14.21875" style="1" customWidth="1"/>
    <col min="14338" max="14588" width="9" style="1"/>
    <col min="14589" max="14589" width="12.109375" style="1" customWidth="1"/>
    <col min="14590" max="14590" width="11.33203125" style="1" customWidth="1"/>
    <col min="14591" max="14591" width="31.6640625" style="1" customWidth="1"/>
    <col min="14592" max="14592" width="69.109375" style="1" customWidth="1"/>
    <col min="14593" max="14593" width="14.21875" style="1" customWidth="1"/>
    <col min="14594" max="14844" width="9" style="1"/>
    <col min="14845" max="14845" width="12.109375" style="1" customWidth="1"/>
    <col min="14846" max="14846" width="11.33203125" style="1" customWidth="1"/>
    <col min="14847" max="14847" width="31.6640625" style="1" customWidth="1"/>
    <col min="14848" max="14848" width="69.109375" style="1" customWidth="1"/>
    <col min="14849" max="14849" width="14.21875" style="1" customWidth="1"/>
    <col min="14850" max="15100" width="9" style="1"/>
    <col min="15101" max="15101" width="12.109375" style="1" customWidth="1"/>
    <col min="15102" max="15102" width="11.33203125" style="1" customWidth="1"/>
    <col min="15103" max="15103" width="31.6640625" style="1" customWidth="1"/>
    <col min="15104" max="15104" width="69.109375" style="1" customWidth="1"/>
    <col min="15105" max="15105" width="14.21875" style="1" customWidth="1"/>
    <col min="15106" max="15356" width="9" style="1"/>
    <col min="15357" max="15357" width="12.109375" style="1" customWidth="1"/>
    <col min="15358" max="15358" width="11.33203125" style="1" customWidth="1"/>
    <col min="15359" max="15359" width="31.6640625" style="1" customWidth="1"/>
    <col min="15360" max="15360" width="69.109375" style="1" customWidth="1"/>
    <col min="15361" max="15361" width="14.21875" style="1" customWidth="1"/>
    <col min="15362" max="15612" width="9" style="1"/>
    <col min="15613" max="15613" width="12.109375" style="1" customWidth="1"/>
    <col min="15614" max="15614" width="11.33203125" style="1" customWidth="1"/>
    <col min="15615" max="15615" width="31.6640625" style="1" customWidth="1"/>
    <col min="15616" max="15616" width="69.109375" style="1" customWidth="1"/>
    <col min="15617" max="15617" width="14.21875" style="1" customWidth="1"/>
    <col min="15618" max="15868" width="9" style="1"/>
    <col min="15869" max="15869" width="12.109375" style="1" customWidth="1"/>
    <col min="15870" max="15870" width="11.33203125" style="1" customWidth="1"/>
    <col min="15871" max="15871" width="31.6640625" style="1" customWidth="1"/>
    <col min="15872" max="15872" width="69.109375" style="1" customWidth="1"/>
    <col min="15873" max="15873" width="14.21875" style="1" customWidth="1"/>
    <col min="15874" max="16124" width="9" style="1"/>
    <col min="16125" max="16125" width="12.109375" style="1" customWidth="1"/>
    <col min="16126" max="16126" width="11.33203125" style="1" customWidth="1"/>
    <col min="16127" max="16127" width="31.6640625" style="1" customWidth="1"/>
    <col min="16128" max="16128" width="69.109375" style="1" customWidth="1"/>
    <col min="16129" max="16129" width="14.21875" style="1" customWidth="1"/>
    <col min="16130" max="16384" width="9" style="1"/>
  </cols>
  <sheetData>
    <row r="1" spans="1:12" ht="24" customHeight="1" thickBot="1" x14ac:dyDescent="0.25">
      <c r="F1" s="130" t="s">
        <v>71</v>
      </c>
      <c r="G1" s="130"/>
      <c r="H1" s="130"/>
      <c r="I1" s="130"/>
      <c r="J1" s="130"/>
      <c r="K1" s="130"/>
      <c r="L1" s="130"/>
    </row>
    <row r="2" spans="1:12" ht="24" customHeight="1" thickTop="1" thickBot="1" x14ac:dyDescent="0.25">
      <c r="A2" s="131" t="s">
        <v>75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24" customHeight="1" thickTop="1" x14ac:dyDescent="0.2">
      <c r="A3" s="2"/>
      <c r="B3" s="2"/>
      <c r="C3" s="2"/>
      <c r="D3" s="14"/>
      <c r="E3" s="14" t="s">
        <v>72</v>
      </c>
      <c r="F3" s="134"/>
      <c r="G3" s="134"/>
      <c r="H3" s="134"/>
      <c r="I3" s="134"/>
      <c r="J3" s="134"/>
      <c r="K3" s="134"/>
      <c r="L3" s="134"/>
    </row>
    <row r="4" spans="1:12" ht="24" customHeight="1" x14ac:dyDescent="0.2">
      <c r="A4" s="2"/>
      <c r="B4" s="2"/>
      <c r="C4" s="2"/>
      <c r="D4" s="14"/>
      <c r="E4" s="14" t="s">
        <v>73</v>
      </c>
      <c r="F4" s="135"/>
      <c r="G4" s="135"/>
      <c r="H4" s="135"/>
      <c r="I4" s="135"/>
      <c r="J4" s="135"/>
      <c r="K4" s="135"/>
      <c r="L4" s="135"/>
    </row>
    <row r="5" spans="1:12" ht="24" customHeight="1" x14ac:dyDescent="0.2">
      <c r="A5" s="2"/>
      <c r="B5" s="2"/>
      <c r="C5" s="2"/>
      <c r="D5" s="14"/>
      <c r="E5" s="14" t="s">
        <v>74</v>
      </c>
      <c r="F5" s="135"/>
      <c r="G5" s="135"/>
      <c r="H5" s="135"/>
      <c r="I5" s="135"/>
      <c r="J5" s="135"/>
      <c r="K5" s="135"/>
      <c r="L5" s="135"/>
    </row>
    <row r="6" spans="1:12" ht="21" customHeight="1" x14ac:dyDescent="0.15">
      <c r="A6" s="2"/>
      <c r="B6" s="15" t="s">
        <v>98</v>
      </c>
      <c r="C6" s="2"/>
      <c r="D6" s="2"/>
      <c r="E6" s="2"/>
      <c r="F6" s="2"/>
      <c r="G6" s="2"/>
      <c r="H6" s="2"/>
      <c r="I6" s="2"/>
      <c r="J6" s="2"/>
      <c r="K6" s="2"/>
      <c r="L6" s="16" t="s">
        <v>99</v>
      </c>
    </row>
    <row r="7" spans="1:12" ht="6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7" customHeight="1" thickBot="1" x14ac:dyDescent="0.25">
      <c r="A8" s="136" t="s">
        <v>2</v>
      </c>
      <c r="B8" s="137"/>
      <c r="C8" s="138"/>
      <c r="D8" s="139"/>
      <c r="E8" s="139"/>
      <c r="F8" s="139"/>
      <c r="G8" s="139"/>
      <c r="H8" s="139"/>
      <c r="I8" s="139"/>
      <c r="J8" s="139"/>
      <c r="K8" s="139"/>
      <c r="L8" s="140"/>
    </row>
    <row r="9" spans="1:12" ht="27" customHeight="1" thickBot="1" x14ac:dyDescent="0.25">
      <c r="A9" s="141" t="s">
        <v>70</v>
      </c>
      <c r="B9" s="142"/>
      <c r="C9" s="143"/>
      <c r="D9" s="144"/>
      <c r="E9" s="144"/>
      <c r="F9" s="144"/>
      <c r="G9" s="144"/>
      <c r="H9" s="144"/>
      <c r="I9" s="144"/>
      <c r="J9" s="144"/>
      <c r="K9" s="144"/>
      <c r="L9" s="145"/>
    </row>
    <row r="10" spans="1:12" s="2" customFormat="1" ht="29.4" customHeight="1" x14ac:dyDescent="0.2">
      <c r="A10" s="3"/>
      <c r="B10" s="17" t="s">
        <v>0</v>
      </c>
      <c r="C10" s="17" t="s">
        <v>3</v>
      </c>
      <c r="D10" s="56" t="s">
        <v>4</v>
      </c>
      <c r="E10" s="57"/>
      <c r="F10" s="18" t="s">
        <v>5</v>
      </c>
      <c r="G10" s="58" t="s">
        <v>6</v>
      </c>
      <c r="H10" s="59"/>
      <c r="I10" s="59"/>
      <c r="J10" s="59"/>
      <c r="K10" s="60"/>
      <c r="L10" s="19" t="s">
        <v>7</v>
      </c>
    </row>
    <row r="11" spans="1:12" ht="16.8" customHeight="1" x14ac:dyDescent="0.2">
      <c r="A11" s="92"/>
      <c r="B11" s="94" t="s">
        <v>8</v>
      </c>
      <c r="C11" s="78" t="s">
        <v>80</v>
      </c>
      <c r="D11" s="52" t="s">
        <v>60</v>
      </c>
      <c r="E11" s="53"/>
      <c r="F11" s="4">
        <v>6</v>
      </c>
      <c r="G11" s="82"/>
      <c r="H11" s="83"/>
      <c r="I11" s="83"/>
      <c r="J11" s="83"/>
      <c r="K11" s="84"/>
      <c r="L11" s="111"/>
    </row>
    <row r="12" spans="1:12" ht="16.8" customHeight="1" x14ac:dyDescent="0.2">
      <c r="A12" s="92"/>
      <c r="B12" s="95"/>
      <c r="C12" s="78"/>
      <c r="D12" s="74" t="s">
        <v>61</v>
      </c>
      <c r="E12" s="75"/>
      <c r="F12" s="5">
        <v>5</v>
      </c>
      <c r="G12" s="97"/>
      <c r="H12" s="98"/>
      <c r="I12" s="98"/>
      <c r="J12" s="98"/>
      <c r="K12" s="99"/>
      <c r="L12" s="112"/>
    </row>
    <row r="13" spans="1:12" ht="16.8" customHeight="1" x14ac:dyDescent="0.2">
      <c r="A13" s="92"/>
      <c r="B13" s="95"/>
      <c r="C13" s="78"/>
      <c r="D13" s="74" t="s">
        <v>62</v>
      </c>
      <c r="E13" s="75"/>
      <c r="F13" s="5">
        <v>4</v>
      </c>
      <c r="G13" s="97"/>
      <c r="H13" s="98"/>
      <c r="I13" s="98"/>
      <c r="J13" s="98"/>
      <c r="K13" s="99"/>
      <c r="L13" s="112"/>
    </row>
    <row r="14" spans="1:12" ht="16.8" customHeight="1" x14ac:dyDescent="0.2">
      <c r="A14" s="92"/>
      <c r="B14" s="95"/>
      <c r="C14" s="78"/>
      <c r="D14" s="74" t="s">
        <v>64</v>
      </c>
      <c r="E14" s="75"/>
      <c r="F14" s="5">
        <v>4</v>
      </c>
      <c r="G14" s="97"/>
      <c r="H14" s="98"/>
      <c r="I14" s="98"/>
      <c r="J14" s="98"/>
      <c r="K14" s="99"/>
      <c r="L14" s="112"/>
    </row>
    <row r="15" spans="1:12" ht="16.8" customHeight="1" x14ac:dyDescent="0.2">
      <c r="A15" s="92"/>
      <c r="B15" s="95"/>
      <c r="C15" s="78"/>
      <c r="D15" s="74" t="s">
        <v>65</v>
      </c>
      <c r="E15" s="75"/>
      <c r="F15" s="5">
        <v>3</v>
      </c>
      <c r="G15" s="97"/>
      <c r="H15" s="98"/>
      <c r="I15" s="98"/>
      <c r="J15" s="98"/>
      <c r="K15" s="99"/>
      <c r="L15" s="112"/>
    </row>
    <row r="16" spans="1:12" ht="16.8" customHeight="1" x14ac:dyDescent="0.2">
      <c r="A16" s="92"/>
      <c r="B16" s="95"/>
      <c r="C16" s="78"/>
      <c r="D16" s="74" t="s">
        <v>66</v>
      </c>
      <c r="E16" s="75"/>
      <c r="F16" s="8">
        <v>2</v>
      </c>
      <c r="G16" s="97"/>
      <c r="H16" s="98"/>
      <c r="I16" s="98"/>
      <c r="J16" s="98"/>
      <c r="K16" s="99"/>
      <c r="L16" s="112"/>
    </row>
    <row r="17" spans="1:12" ht="16.8" customHeight="1" x14ac:dyDescent="0.2">
      <c r="A17" s="92"/>
      <c r="B17" s="95"/>
      <c r="C17" s="78"/>
      <c r="D17" s="76" t="s">
        <v>63</v>
      </c>
      <c r="E17" s="77"/>
      <c r="F17" s="6">
        <v>0</v>
      </c>
      <c r="G17" s="85"/>
      <c r="H17" s="86"/>
      <c r="I17" s="86"/>
      <c r="J17" s="86"/>
      <c r="K17" s="87"/>
      <c r="L17" s="113"/>
    </row>
    <row r="18" spans="1:12" ht="16.8" customHeight="1" x14ac:dyDescent="0.2">
      <c r="A18" s="92"/>
      <c r="B18" s="95"/>
      <c r="C18" s="78" t="s">
        <v>29</v>
      </c>
      <c r="D18" s="52" t="s">
        <v>28</v>
      </c>
      <c r="E18" s="53"/>
      <c r="F18" s="4">
        <v>10</v>
      </c>
      <c r="G18" s="79">
        <f>IF(ROUND(10*(ROUND(SUM(I18:K21)/3,1)-65)/20,1)&gt;=10,10,IF(ROUND(10*(ROUND(SUM(I18:K21)/3,1)-65)/20,1)&lt;=0,0,ROUND(ROUND(10*(ROUND(SUM(I18:K21)/3,1)-65)/20,10),1)))</f>
        <v>0</v>
      </c>
      <c r="H18" s="114" t="s">
        <v>50</v>
      </c>
      <c r="I18" s="125"/>
      <c r="J18" s="125"/>
      <c r="K18" s="117"/>
      <c r="L18" s="61"/>
    </row>
    <row r="19" spans="1:12" ht="16.8" customHeight="1" x14ac:dyDescent="0.2">
      <c r="A19" s="92"/>
      <c r="B19" s="95"/>
      <c r="C19" s="78"/>
      <c r="D19" s="88" t="s">
        <v>56</v>
      </c>
      <c r="E19" s="89"/>
      <c r="F19" s="121" t="s">
        <v>54</v>
      </c>
      <c r="G19" s="80"/>
      <c r="H19" s="115"/>
      <c r="I19" s="126"/>
      <c r="J19" s="126"/>
      <c r="K19" s="118"/>
      <c r="L19" s="120"/>
    </row>
    <row r="20" spans="1:12" ht="16.8" customHeight="1" x14ac:dyDescent="0.2">
      <c r="A20" s="92"/>
      <c r="B20" s="95"/>
      <c r="C20" s="78"/>
      <c r="D20" s="90" t="s">
        <v>76</v>
      </c>
      <c r="E20" s="91"/>
      <c r="F20" s="122"/>
      <c r="G20" s="80"/>
      <c r="H20" s="115"/>
      <c r="I20" s="126"/>
      <c r="J20" s="126"/>
      <c r="K20" s="118"/>
      <c r="L20" s="120"/>
    </row>
    <row r="21" spans="1:12" ht="16.8" customHeight="1" x14ac:dyDescent="0.2">
      <c r="A21" s="92"/>
      <c r="B21" s="95"/>
      <c r="C21" s="78"/>
      <c r="D21" s="54" t="s">
        <v>57</v>
      </c>
      <c r="E21" s="55"/>
      <c r="F21" s="7">
        <v>0</v>
      </c>
      <c r="G21" s="81"/>
      <c r="H21" s="116"/>
      <c r="I21" s="127"/>
      <c r="J21" s="127"/>
      <c r="K21" s="119"/>
      <c r="L21" s="62"/>
    </row>
    <row r="22" spans="1:12" ht="16.8" customHeight="1" x14ac:dyDescent="0.2">
      <c r="A22" s="92"/>
      <c r="B22" s="95"/>
      <c r="C22" s="78" t="s">
        <v>78</v>
      </c>
      <c r="D22" s="52" t="s">
        <v>36</v>
      </c>
      <c r="E22" s="53"/>
      <c r="F22" s="4">
        <v>1</v>
      </c>
      <c r="G22" s="82"/>
      <c r="H22" s="83"/>
      <c r="I22" s="83"/>
      <c r="J22" s="83"/>
      <c r="K22" s="84"/>
      <c r="L22" s="61"/>
    </row>
    <row r="23" spans="1:12" ht="16.8" customHeight="1" x14ac:dyDescent="0.2">
      <c r="A23" s="92"/>
      <c r="B23" s="95"/>
      <c r="C23" s="78"/>
      <c r="D23" s="54" t="s">
        <v>38</v>
      </c>
      <c r="E23" s="55"/>
      <c r="F23" s="7">
        <v>0</v>
      </c>
      <c r="G23" s="85"/>
      <c r="H23" s="86"/>
      <c r="I23" s="86"/>
      <c r="J23" s="86"/>
      <c r="K23" s="87"/>
      <c r="L23" s="62"/>
    </row>
    <row r="24" spans="1:12" ht="16.8" customHeight="1" x14ac:dyDescent="0.2">
      <c r="A24" s="92"/>
      <c r="B24" s="96"/>
      <c r="C24" s="146" t="s">
        <v>9</v>
      </c>
      <c r="D24" s="147"/>
      <c r="E24" s="148"/>
      <c r="F24" s="20">
        <v>17</v>
      </c>
      <c r="G24" s="159">
        <f>G11+G18+G22</f>
        <v>0</v>
      </c>
      <c r="H24" s="160"/>
      <c r="I24" s="160"/>
      <c r="J24" s="160"/>
      <c r="K24" s="161"/>
      <c r="L24" s="21"/>
    </row>
    <row r="25" spans="1:12" ht="16.8" customHeight="1" x14ac:dyDescent="0.2">
      <c r="A25" s="92"/>
      <c r="B25" s="94" t="s">
        <v>10</v>
      </c>
      <c r="C25" s="128" t="s">
        <v>11</v>
      </c>
      <c r="D25" s="52" t="s">
        <v>12</v>
      </c>
      <c r="E25" s="53"/>
      <c r="F25" s="4">
        <v>2</v>
      </c>
      <c r="G25" s="82"/>
      <c r="H25" s="83"/>
      <c r="I25" s="83"/>
      <c r="J25" s="83"/>
      <c r="K25" s="84"/>
      <c r="L25" s="61"/>
    </row>
    <row r="26" spans="1:12" ht="16.8" customHeight="1" x14ac:dyDescent="0.2">
      <c r="A26" s="92"/>
      <c r="B26" s="95"/>
      <c r="C26" s="129"/>
      <c r="D26" s="74" t="s">
        <v>30</v>
      </c>
      <c r="E26" s="75"/>
      <c r="F26" s="5">
        <v>1</v>
      </c>
      <c r="G26" s="97"/>
      <c r="H26" s="98"/>
      <c r="I26" s="98"/>
      <c r="J26" s="98"/>
      <c r="K26" s="99"/>
      <c r="L26" s="120"/>
    </row>
    <row r="27" spans="1:12" ht="16.8" customHeight="1" x14ac:dyDescent="0.2">
      <c r="A27" s="92"/>
      <c r="B27" s="95"/>
      <c r="C27" s="129"/>
      <c r="D27" s="88" t="s">
        <v>13</v>
      </c>
      <c r="E27" s="89"/>
      <c r="F27" s="8">
        <v>0</v>
      </c>
      <c r="G27" s="97"/>
      <c r="H27" s="98"/>
      <c r="I27" s="98"/>
      <c r="J27" s="98"/>
      <c r="K27" s="99"/>
      <c r="L27" s="120"/>
    </row>
    <row r="28" spans="1:12" ht="16.8" customHeight="1" x14ac:dyDescent="0.2">
      <c r="A28" s="92"/>
      <c r="B28" s="95"/>
      <c r="C28" s="100" t="s">
        <v>86</v>
      </c>
      <c r="D28" s="52" t="s">
        <v>60</v>
      </c>
      <c r="E28" s="53"/>
      <c r="F28" s="4">
        <v>4</v>
      </c>
      <c r="G28" s="82"/>
      <c r="H28" s="83"/>
      <c r="I28" s="83"/>
      <c r="J28" s="83"/>
      <c r="K28" s="84"/>
      <c r="L28" s="61"/>
    </row>
    <row r="29" spans="1:12" ht="16.8" customHeight="1" x14ac:dyDescent="0.2">
      <c r="A29" s="92"/>
      <c r="B29" s="95"/>
      <c r="C29" s="63"/>
      <c r="D29" s="74" t="s">
        <v>61</v>
      </c>
      <c r="E29" s="75"/>
      <c r="F29" s="5">
        <v>3.3</v>
      </c>
      <c r="G29" s="97"/>
      <c r="H29" s="98"/>
      <c r="I29" s="98"/>
      <c r="J29" s="98"/>
      <c r="K29" s="99"/>
      <c r="L29" s="120"/>
    </row>
    <row r="30" spans="1:12" ht="16.8" customHeight="1" x14ac:dyDescent="0.2">
      <c r="A30" s="92"/>
      <c r="B30" s="95"/>
      <c r="C30" s="63"/>
      <c r="D30" s="74" t="s">
        <v>62</v>
      </c>
      <c r="E30" s="75"/>
      <c r="F30" s="5">
        <v>2.7</v>
      </c>
      <c r="G30" s="97"/>
      <c r="H30" s="98"/>
      <c r="I30" s="98"/>
      <c r="J30" s="98"/>
      <c r="K30" s="99"/>
      <c r="L30" s="120"/>
    </row>
    <row r="31" spans="1:12" ht="16.8" customHeight="1" x14ac:dyDescent="0.2">
      <c r="A31" s="92"/>
      <c r="B31" s="95"/>
      <c r="C31" s="63"/>
      <c r="D31" s="74" t="s">
        <v>64</v>
      </c>
      <c r="E31" s="75"/>
      <c r="F31" s="5">
        <v>2.7</v>
      </c>
      <c r="G31" s="97"/>
      <c r="H31" s="98"/>
      <c r="I31" s="98"/>
      <c r="J31" s="98"/>
      <c r="K31" s="99"/>
      <c r="L31" s="120"/>
    </row>
    <row r="32" spans="1:12" ht="16.8" customHeight="1" x14ac:dyDescent="0.2">
      <c r="A32" s="92"/>
      <c r="B32" s="95"/>
      <c r="C32" s="63"/>
      <c r="D32" s="74" t="s">
        <v>65</v>
      </c>
      <c r="E32" s="75"/>
      <c r="F32" s="5">
        <v>2</v>
      </c>
      <c r="G32" s="97"/>
      <c r="H32" s="98"/>
      <c r="I32" s="98"/>
      <c r="J32" s="98"/>
      <c r="K32" s="99"/>
      <c r="L32" s="120"/>
    </row>
    <row r="33" spans="1:12" ht="16.8" customHeight="1" x14ac:dyDescent="0.2">
      <c r="A33" s="92"/>
      <c r="B33" s="95"/>
      <c r="C33" s="63"/>
      <c r="D33" s="74" t="s">
        <v>66</v>
      </c>
      <c r="E33" s="75"/>
      <c r="F33" s="8">
        <v>1.3</v>
      </c>
      <c r="G33" s="97"/>
      <c r="H33" s="98"/>
      <c r="I33" s="98"/>
      <c r="J33" s="98"/>
      <c r="K33" s="99"/>
      <c r="L33" s="120"/>
    </row>
    <row r="34" spans="1:12" ht="16.8" customHeight="1" x14ac:dyDescent="0.2">
      <c r="A34" s="92"/>
      <c r="B34" s="95"/>
      <c r="C34" s="64"/>
      <c r="D34" s="76" t="s">
        <v>63</v>
      </c>
      <c r="E34" s="77"/>
      <c r="F34" s="6">
        <v>0</v>
      </c>
      <c r="G34" s="85"/>
      <c r="H34" s="86"/>
      <c r="I34" s="86"/>
      <c r="J34" s="86"/>
      <c r="K34" s="87"/>
      <c r="L34" s="62"/>
    </row>
    <row r="35" spans="1:12" ht="16.8" customHeight="1" x14ac:dyDescent="0.2">
      <c r="A35" s="92"/>
      <c r="B35" s="95"/>
      <c r="C35" s="78" t="s">
        <v>87</v>
      </c>
      <c r="D35" s="52" t="s">
        <v>51</v>
      </c>
      <c r="E35" s="53"/>
      <c r="F35" s="4">
        <v>6</v>
      </c>
      <c r="G35" s="79">
        <f>IF(ROUND(6*(ROUND(SUM(I35:K38)/3,1)-65)/20,1)&gt;=6,6,IF(ROUND(6*(ROUND(SUM(I35:K38)/3,1)-65)/20,1)&lt;=0,0,ROUND(ROUND(6*(ROUND(SUM(I35:K38)/3,1)-65)/20,10),1)))</f>
        <v>0</v>
      </c>
      <c r="H35" s="114" t="s">
        <v>50</v>
      </c>
      <c r="I35" s="125"/>
      <c r="J35" s="125"/>
      <c r="K35" s="117"/>
      <c r="L35" s="61"/>
    </row>
    <row r="36" spans="1:12" ht="16.8" customHeight="1" x14ac:dyDescent="0.2">
      <c r="A36" s="92"/>
      <c r="B36" s="95"/>
      <c r="C36" s="78"/>
      <c r="D36" s="88" t="s">
        <v>58</v>
      </c>
      <c r="E36" s="89"/>
      <c r="F36" s="121" t="s">
        <v>55</v>
      </c>
      <c r="G36" s="80"/>
      <c r="H36" s="115"/>
      <c r="I36" s="126"/>
      <c r="J36" s="126"/>
      <c r="K36" s="118"/>
      <c r="L36" s="120"/>
    </row>
    <row r="37" spans="1:12" ht="16.8" customHeight="1" x14ac:dyDescent="0.2">
      <c r="A37" s="92"/>
      <c r="B37" s="95"/>
      <c r="C37" s="78"/>
      <c r="D37" s="90" t="s">
        <v>77</v>
      </c>
      <c r="E37" s="91"/>
      <c r="F37" s="122"/>
      <c r="G37" s="80"/>
      <c r="H37" s="115"/>
      <c r="I37" s="126"/>
      <c r="J37" s="126"/>
      <c r="K37" s="118"/>
      <c r="L37" s="120"/>
    </row>
    <row r="38" spans="1:12" ht="16.8" customHeight="1" x14ac:dyDescent="0.2">
      <c r="A38" s="92"/>
      <c r="B38" s="95"/>
      <c r="C38" s="78"/>
      <c r="D38" s="54" t="s">
        <v>57</v>
      </c>
      <c r="E38" s="55"/>
      <c r="F38" s="7">
        <v>0</v>
      </c>
      <c r="G38" s="81"/>
      <c r="H38" s="116"/>
      <c r="I38" s="127"/>
      <c r="J38" s="127"/>
      <c r="K38" s="119"/>
      <c r="L38" s="62"/>
    </row>
    <row r="39" spans="1:12" ht="16.8" customHeight="1" x14ac:dyDescent="0.2">
      <c r="A39" s="92"/>
      <c r="B39" s="95"/>
      <c r="C39" s="63" t="s">
        <v>14</v>
      </c>
      <c r="D39" s="52" t="s">
        <v>32</v>
      </c>
      <c r="E39" s="53"/>
      <c r="F39" s="4">
        <v>1</v>
      </c>
      <c r="G39" s="65"/>
      <c r="H39" s="66"/>
      <c r="I39" s="66"/>
      <c r="J39" s="66"/>
      <c r="K39" s="67"/>
      <c r="L39" s="61"/>
    </row>
    <row r="40" spans="1:12" ht="16.8" customHeight="1" x14ac:dyDescent="0.2">
      <c r="A40" s="92"/>
      <c r="B40" s="95"/>
      <c r="C40" s="63"/>
      <c r="D40" s="123" t="s">
        <v>33</v>
      </c>
      <c r="E40" s="124"/>
      <c r="F40" s="9">
        <v>0.5</v>
      </c>
      <c r="G40" s="68"/>
      <c r="H40" s="69"/>
      <c r="I40" s="69"/>
      <c r="J40" s="69"/>
      <c r="K40" s="70"/>
      <c r="L40" s="120"/>
    </row>
    <row r="41" spans="1:12" ht="16.8" customHeight="1" x14ac:dyDescent="0.2">
      <c r="A41" s="92"/>
      <c r="B41" s="95"/>
      <c r="C41" s="64"/>
      <c r="D41" s="76" t="s">
        <v>34</v>
      </c>
      <c r="E41" s="77"/>
      <c r="F41" s="6">
        <v>0</v>
      </c>
      <c r="G41" s="71"/>
      <c r="H41" s="72"/>
      <c r="I41" s="72"/>
      <c r="J41" s="72"/>
      <c r="K41" s="73"/>
      <c r="L41" s="62"/>
    </row>
    <row r="42" spans="1:12" ht="16.8" customHeight="1" x14ac:dyDescent="0.2">
      <c r="A42" s="92"/>
      <c r="B42" s="95"/>
      <c r="C42" s="63" t="s">
        <v>79</v>
      </c>
      <c r="D42" s="52" t="s">
        <v>36</v>
      </c>
      <c r="E42" s="53"/>
      <c r="F42" s="4">
        <v>1</v>
      </c>
      <c r="G42" s="65"/>
      <c r="H42" s="66"/>
      <c r="I42" s="66"/>
      <c r="J42" s="66"/>
      <c r="K42" s="67"/>
      <c r="L42" s="61"/>
    </row>
    <row r="43" spans="1:12" ht="16.8" customHeight="1" x14ac:dyDescent="0.2">
      <c r="A43" s="92"/>
      <c r="B43" s="95"/>
      <c r="C43" s="63"/>
      <c r="D43" s="74" t="s">
        <v>37</v>
      </c>
      <c r="E43" s="75"/>
      <c r="F43" s="9">
        <v>1</v>
      </c>
      <c r="G43" s="68"/>
      <c r="H43" s="69"/>
      <c r="I43" s="69"/>
      <c r="J43" s="69"/>
      <c r="K43" s="70"/>
      <c r="L43" s="120"/>
    </row>
    <row r="44" spans="1:12" ht="16.8" customHeight="1" x14ac:dyDescent="0.2">
      <c r="A44" s="92"/>
      <c r="B44" s="95"/>
      <c r="C44" s="64"/>
      <c r="D44" s="76" t="s">
        <v>38</v>
      </c>
      <c r="E44" s="77"/>
      <c r="F44" s="6">
        <v>0</v>
      </c>
      <c r="G44" s="71"/>
      <c r="H44" s="72"/>
      <c r="I44" s="72"/>
      <c r="J44" s="72"/>
      <c r="K44" s="73"/>
      <c r="L44" s="62"/>
    </row>
    <row r="45" spans="1:12" ht="16.8" customHeight="1" x14ac:dyDescent="0.2">
      <c r="A45" s="92"/>
      <c r="B45" s="95"/>
      <c r="C45" s="63" t="s">
        <v>35</v>
      </c>
      <c r="D45" s="52" t="s">
        <v>52</v>
      </c>
      <c r="E45" s="53"/>
      <c r="F45" s="4">
        <v>2</v>
      </c>
      <c r="G45" s="65"/>
      <c r="H45" s="66"/>
      <c r="I45" s="66"/>
      <c r="J45" s="66"/>
      <c r="K45" s="67"/>
      <c r="L45" s="61"/>
    </row>
    <row r="46" spans="1:12" ht="16.8" customHeight="1" x14ac:dyDescent="0.2">
      <c r="A46" s="92"/>
      <c r="B46" s="95"/>
      <c r="C46" s="64"/>
      <c r="D46" s="76" t="s">
        <v>53</v>
      </c>
      <c r="E46" s="77"/>
      <c r="F46" s="6">
        <v>0</v>
      </c>
      <c r="G46" s="71"/>
      <c r="H46" s="72"/>
      <c r="I46" s="72"/>
      <c r="J46" s="72"/>
      <c r="K46" s="73"/>
      <c r="L46" s="62"/>
    </row>
    <row r="47" spans="1:12" ht="16.8" customHeight="1" x14ac:dyDescent="0.2">
      <c r="A47" s="92"/>
      <c r="B47" s="96"/>
      <c r="C47" s="146" t="s">
        <v>9</v>
      </c>
      <c r="D47" s="147"/>
      <c r="E47" s="148"/>
      <c r="F47" s="20">
        <v>17</v>
      </c>
      <c r="G47" s="149">
        <f>G25+G28+G35+G39+G42+G45</f>
        <v>0</v>
      </c>
      <c r="H47" s="150"/>
      <c r="I47" s="150"/>
      <c r="J47" s="150"/>
      <c r="K47" s="151"/>
      <c r="L47" s="21"/>
    </row>
    <row r="48" spans="1:12" ht="16.8" customHeight="1" x14ac:dyDescent="0.2">
      <c r="A48" s="92"/>
      <c r="B48" s="95" t="s">
        <v>15</v>
      </c>
      <c r="C48" s="63" t="s">
        <v>16</v>
      </c>
      <c r="D48" s="52" t="s">
        <v>17</v>
      </c>
      <c r="E48" s="53"/>
      <c r="F48" s="10">
        <v>3</v>
      </c>
      <c r="G48" s="65"/>
      <c r="H48" s="66"/>
      <c r="I48" s="66"/>
      <c r="J48" s="66"/>
      <c r="K48" s="67"/>
      <c r="L48" s="174"/>
    </row>
    <row r="49" spans="1:12" ht="16.8" customHeight="1" x14ac:dyDescent="0.2">
      <c r="A49" s="92"/>
      <c r="B49" s="95"/>
      <c r="C49" s="63"/>
      <c r="D49" s="74" t="s">
        <v>18</v>
      </c>
      <c r="E49" s="75"/>
      <c r="F49" s="9">
        <v>2.5</v>
      </c>
      <c r="G49" s="68"/>
      <c r="H49" s="69"/>
      <c r="I49" s="69"/>
      <c r="J49" s="69"/>
      <c r="K49" s="70"/>
      <c r="L49" s="175"/>
    </row>
    <row r="50" spans="1:12" ht="16.8" customHeight="1" x14ac:dyDescent="0.2">
      <c r="A50" s="92"/>
      <c r="B50" s="95"/>
      <c r="C50" s="63"/>
      <c r="D50" s="177" t="s">
        <v>19</v>
      </c>
      <c r="E50" s="178"/>
      <c r="F50" s="11">
        <v>2</v>
      </c>
      <c r="G50" s="68"/>
      <c r="H50" s="69"/>
      <c r="I50" s="69"/>
      <c r="J50" s="69"/>
      <c r="K50" s="70"/>
      <c r="L50" s="175"/>
    </row>
    <row r="51" spans="1:12" ht="16.8" customHeight="1" x14ac:dyDescent="0.2">
      <c r="A51" s="92"/>
      <c r="B51" s="95"/>
      <c r="C51" s="63"/>
      <c r="D51" s="177" t="s">
        <v>20</v>
      </c>
      <c r="E51" s="178"/>
      <c r="F51" s="11">
        <v>1</v>
      </c>
      <c r="G51" s="68"/>
      <c r="H51" s="69"/>
      <c r="I51" s="69"/>
      <c r="J51" s="69"/>
      <c r="K51" s="70"/>
      <c r="L51" s="175"/>
    </row>
    <row r="52" spans="1:12" ht="16.8" customHeight="1" x14ac:dyDescent="0.2">
      <c r="A52" s="92"/>
      <c r="B52" s="95"/>
      <c r="C52" s="64"/>
      <c r="D52" s="54" t="s">
        <v>21</v>
      </c>
      <c r="E52" s="55"/>
      <c r="F52" s="6">
        <v>0</v>
      </c>
      <c r="G52" s="71"/>
      <c r="H52" s="72"/>
      <c r="I52" s="72"/>
      <c r="J52" s="72"/>
      <c r="K52" s="73"/>
      <c r="L52" s="176"/>
    </row>
    <row r="53" spans="1:12" ht="16.8" customHeight="1" x14ac:dyDescent="0.2">
      <c r="A53" s="92"/>
      <c r="B53" s="96"/>
      <c r="C53" s="146" t="s">
        <v>9</v>
      </c>
      <c r="D53" s="147"/>
      <c r="E53" s="148"/>
      <c r="F53" s="20">
        <v>3</v>
      </c>
      <c r="G53" s="149">
        <f>G48</f>
        <v>0</v>
      </c>
      <c r="H53" s="150"/>
      <c r="I53" s="150"/>
      <c r="J53" s="150"/>
      <c r="K53" s="151"/>
      <c r="L53" s="21"/>
    </row>
    <row r="54" spans="1:12" ht="16.8" customHeight="1" x14ac:dyDescent="0.2">
      <c r="A54" s="92"/>
      <c r="B54" s="46" t="s">
        <v>22</v>
      </c>
      <c r="C54" s="49" t="s">
        <v>96</v>
      </c>
      <c r="D54" s="50"/>
      <c r="E54" s="51"/>
      <c r="F54" s="13" t="s">
        <v>59</v>
      </c>
      <c r="G54" s="105">
        <f>ROUND(3*J67/7,1)</f>
        <v>0</v>
      </c>
      <c r="H54" s="106"/>
      <c r="I54" s="106"/>
      <c r="J54" s="101" t="s">
        <v>97</v>
      </c>
      <c r="K54" s="102"/>
      <c r="L54" s="111"/>
    </row>
    <row r="55" spans="1:12" ht="16.8" customHeight="1" x14ac:dyDescent="0.2">
      <c r="A55" s="92"/>
      <c r="B55" s="47"/>
      <c r="C55" s="129" t="s">
        <v>23</v>
      </c>
      <c r="D55" s="90" t="s">
        <v>39</v>
      </c>
      <c r="E55" s="91"/>
      <c r="F55" s="12">
        <v>1</v>
      </c>
      <c r="G55" s="107"/>
      <c r="H55" s="108"/>
      <c r="I55" s="108"/>
      <c r="J55" s="103"/>
      <c r="K55" s="104"/>
      <c r="L55" s="112"/>
    </row>
    <row r="56" spans="1:12" ht="16.8" customHeight="1" x14ac:dyDescent="0.2">
      <c r="A56" s="92"/>
      <c r="B56" s="47"/>
      <c r="C56" s="129"/>
      <c r="D56" s="74" t="s">
        <v>40</v>
      </c>
      <c r="E56" s="75"/>
      <c r="F56" s="5">
        <v>0.5</v>
      </c>
      <c r="G56" s="107"/>
      <c r="H56" s="108"/>
      <c r="I56" s="108"/>
      <c r="J56" s="103"/>
      <c r="K56" s="104"/>
      <c r="L56" s="112"/>
    </row>
    <row r="57" spans="1:12" ht="16.8" customHeight="1" x14ac:dyDescent="0.2">
      <c r="A57" s="92"/>
      <c r="B57" s="47"/>
      <c r="C57" s="158"/>
      <c r="D57" s="76" t="s">
        <v>41</v>
      </c>
      <c r="E57" s="77"/>
      <c r="F57" s="6">
        <v>0</v>
      </c>
      <c r="G57" s="107"/>
      <c r="H57" s="108"/>
      <c r="I57" s="108"/>
      <c r="J57" s="103"/>
      <c r="K57" s="104"/>
      <c r="L57" s="112"/>
    </row>
    <row r="58" spans="1:12" ht="16.8" customHeight="1" x14ac:dyDescent="0.2">
      <c r="A58" s="92"/>
      <c r="B58" s="47"/>
      <c r="C58" s="100" t="s">
        <v>24</v>
      </c>
      <c r="D58" s="52" t="s">
        <v>42</v>
      </c>
      <c r="E58" s="53"/>
      <c r="F58" s="4">
        <v>1</v>
      </c>
      <c r="G58" s="107"/>
      <c r="H58" s="108"/>
      <c r="I58" s="108"/>
      <c r="J58" s="103"/>
      <c r="K58" s="104"/>
      <c r="L58" s="112"/>
    </row>
    <row r="59" spans="1:12" ht="16.8" customHeight="1" x14ac:dyDescent="0.2">
      <c r="A59" s="92"/>
      <c r="B59" s="47"/>
      <c r="C59" s="63"/>
      <c r="D59" s="54" t="s">
        <v>43</v>
      </c>
      <c r="E59" s="55"/>
      <c r="F59" s="7">
        <v>0</v>
      </c>
      <c r="G59" s="107"/>
      <c r="H59" s="108"/>
      <c r="I59" s="108"/>
      <c r="J59" s="103"/>
      <c r="K59" s="104"/>
      <c r="L59" s="112"/>
    </row>
    <row r="60" spans="1:12" ht="16.8" customHeight="1" x14ac:dyDescent="0.2">
      <c r="A60" s="92"/>
      <c r="B60" s="47"/>
      <c r="C60" s="100" t="s">
        <v>25</v>
      </c>
      <c r="D60" s="52" t="s">
        <v>44</v>
      </c>
      <c r="E60" s="53"/>
      <c r="F60" s="4">
        <v>1</v>
      </c>
      <c r="G60" s="107"/>
      <c r="H60" s="108"/>
      <c r="I60" s="108"/>
      <c r="J60" s="103"/>
      <c r="K60" s="104"/>
      <c r="L60" s="112"/>
    </row>
    <row r="61" spans="1:12" ht="16.8" customHeight="1" x14ac:dyDescent="0.2">
      <c r="A61" s="92"/>
      <c r="B61" s="47"/>
      <c r="C61" s="63"/>
      <c r="D61" s="54" t="s">
        <v>45</v>
      </c>
      <c r="E61" s="55"/>
      <c r="F61" s="7">
        <v>0</v>
      </c>
      <c r="G61" s="107"/>
      <c r="H61" s="108"/>
      <c r="I61" s="108"/>
      <c r="J61" s="103"/>
      <c r="K61" s="104"/>
      <c r="L61" s="112"/>
    </row>
    <row r="62" spans="1:12" ht="16.8" customHeight="1" x14ac:dyDescent="0.2">
      <c r="A62" s="92"/>
      <c r="B62" s="47"/>
      <c r="C62" s="100" t="s">
        <v>26</v>
      </c>
      <c r="D62" s="52" t="s">
        <v>46</v>
      </c>
      <c r="E62" s="53"/>
      <c r="F62" s="4">
        <v>1</v>
      </c>
      <c r="G62" s="107"/>
      <c r="H62" s="108"/>
      <c r="I62" s="108"/>
      <c r="J62" s="103"/>
      <c r="K62" s="104"/>
      <c r="L62" s="112"/>
    </row>
    <row r="63" spans="1:12" ht="16.8" customHeight="1" x14ac:dyDescent="0.2">
      <c r="A63" s="92"/>
      <c r="B63" s="47"/>
      <c r="C63" s="64"/>
      <c r="D63" s="54" t="s">
        <v>47</v>
      </c>
      <c r="E63" s="55"/>
      <c r="F63" s="7">
        <v>0</v>
      </c>
      <c r="G63" s="107"/>
      <c r="H63" s="108"/>
      <c r="I63" s="108"/>
      <c r="J63" s="103"/>
      <c r="K63" s="104"/>
      <c r="L63" s="112"/>
    </row>
    <row r="64" spans="1:12" ht="16.8" customHeight="1" x14ac:dyDescent="0.2">
      <c r="A64" s="92"/>
      <c r="B64" s="47"/>
      <c r="C64" s="100" t="s">
        <v>27</v>
      </c>
      <c r="D64" s="52" t="s">
        <v>48</v>
      </c>
      <c r="E64" s="53"/>
      <c r="F64" s="4">
        <v>1</v>
      </c>
      <c r="G64" s="107"/>
      <c r="H64" s="108"/>
      <c r="I64" s="108"/>
      <c r="J64" s="103"/>
      <c r="K64" s="104"/>
      <c r="L64" s="112"/>
    </row>
    <row r="65" spans="1:12" ht="16.8" customHeight="1" x14ac:dyDescent="0.2">
      <c r="A65" s="92"/>
      <c r="B65" s="47"/>
      <c r="C65" s="64"/>
      <c r="D65" s="54" t="s">
        <v>49</v>
      </c>
      <c r="E65" s="55"/>
      <c r="F65" s="7">
        <v>0</v>
      </c>
      <c r="G65" s="107"/>
      <c r="H65" s="108"/>
      <c r="I65" s="108"/>
      <c r="J65" s="103"/>
      <c r="K65" s="104"/>
      <c r="L65" s="112"/>
    </row>
    <row r="66" spans="1:12" ht="16.8" customHeight="1" x14ac:dyDescent="0.2">
      <c r="A66" s="92"/>
      <c r="B66" s="47"/>
      <c r="C66" s="100" t="s">
        <v>67</v>
      </c>
      <c r="D66" s="52" t="s">
        <v>68</v>
      </c>
      <c r="E66" s="53"/>
      <c r="F66" s="4">
        <v>1</v>
      </c>
      <c r="G66" s="107"/>
      <c r="H66" s="108"/>
      <c r="I66" s="108"/>
      <c r="J66" s="103"/>
      <c r="K66" s="104"/>
      <c r="L66" s="112"/>
    </row>
    <row r="67" spans="1:12" ht="16.8" customHeight="1" x14ac:dyDescent="0.2">
      <c r="A67" s="92"/>
      <c r="B67" s="47"/>
      <c r="C67" s="64"/>
      <c r="D67" s="54" t="s">
        <v>69</v>
      </c>
      <c r="E67" s="55"/>
      <c r="F67" s="7">
        <v>0</v>
      </c>
      <c r="G67" s="107"/>
      <c r="H67" s="108"/>
      <c r="I67" s="108"/>
      <c r="J67" s="170"/>
      <c r="K67" s="171"/>
      <c r="L67" s="112"/>
    </row>
    <row r="68" spans="1:12" ht="16.8" customHeight="1" x14ac:dyDescent="0.2">
      <c r="A68" s="92"/>
      <c r="B68" s="47"/>
      <c r="C68" s="100" t="s">
        <v>95</v>
      </c>
      <c r="D68" s="52" t="s">
        <v>48</v>
      </c>
      <c r="E68" s="53"/>
      <c r="F68" s="4">
        <v>1</v>
      </c>
      <c r="G68" s="107"/>
      <c r="H68" s="108"/>
      <c r="I68" s="108"/>
      <c r="J68" s="170"/>
      <c r="K68" s="171"/>
      <c r="L68" s="112"/>
    </row>
    <row r="69" spans="1:12" ht="16.8" customHeight="1" x14ac:dyDescent="0.2">
      <c r="A69" s="92"/>
      <c r="B69" s="47"/>
      <c r="C69" s="64"/>
      <c r="D69" s="54" t="s">
        <v>49</v>
      </c>
      <c r="E69" s="55"/>
      <c r="F69" s="7">
        <v>0</v>
      </c>
      <c r="G69" s="109"/>
      <c r="H69" s="110"/>
      <c r="I69" s="110"/>
      <c r="J69" s="172"/>
      <c r="K69" s="173"/>
      <c r="L69" s="113"/>
    </row>
    <row r="70" spans="1:12" ht="16.8" customHeight="1" x14ac:dyDescent="0.2">
      <c r="A70" s="92"/>
      <c r="B70" s="48"/>
      <c r="C70" s="146" t="s">
        <v>9</v>
      </c>
      <c r="D70" s="147"/>
      <c r="E70" s="148"/>
      <c r="F70" s="23">
        <v>3</v>
      </c>
      <c r="G70" s="149">
        <f>G54</f>
        <v>0</v>
      </c>
      <c r="H70" s="150"/>
      <c r="I70" s="150"/>
      <c r="J70" s="150"/>
      <c r="K70" s="151"/>
      <c r="L70" s="24"/>
    </row>
    <row r="71" spans="1:12" ht="16.8" customHeight="1" thickBot="1" x14ac:dyDescent="0.25">
      <c r="A71" s="93"/>
      <c r="B71" s="152" t="s">
        <v>1</v>
      </c>
      <c r="C71" s="153"/>
      <c r="D71" s="153"/>
      <c r="E71" s="154"/>
      <c r="F71" s="22">
        <f>F24+F47+F53+F70</f>
        <v>40</v>
      </c>
      <c r="G71" s="155">
        <f>G24+G47+G53+G70</f>
        <v>0</v>
      </c>
      <c r="H71" s="156"/>
      <c r="I71" s="156"/>
      <c r="J71" s="156"/>
      <c r="K71" s="157"/>
      <c r="L71" s="25"/>
    </row>
    <row r="72" spans="1:12" ht="22.2" customHeight="1" x14ac:dyDescent="0.2">
      <c r="B72" s="26" t="s">
        <v>100</v>
      </c>
    </row>
    <row r="73" spans="1:12" x14ac:dyDescent="0.2">
      <c r="A73" s="30"/>
    </row>
    <row r="74" spans="1:12" ht="22.8" customHeight="1" x14ac:dyDescent="0.2">
      <c r="A74" s="30"/>
      <c r="B74" s="27" t="s">
        <v>89</v>
      </c>
    </row>
    <row r="75" spans="1:12" ht="7.2" customHeight="1" x14ac:dyDescent="0.2">
      <c r="A75" s="30"/>
      <c r="D75" s="29"/>
      <c r="E75" s="29"/>
      <c r="F75" s="29"/>
    </row>
    <row r="76" spans="1:12" s="2" customFormat="1" ht="33" customHeight="1" x14ac:dyDescent="0.2">
      <c r="A76" s="35"/>
      <c r="B76" s="34" t="s">
        <v>0</v>
      </c>
      <c r="C76" s="34" t="s">
        <v>3</v>
      </c>
      <c r="D76" s="164" t="s">
        <v>84</v>
      </c>
      <c r="E76" s="164"/>
      <c r="F76" s="164"/>
    </row>
    <row r="77" spans="1:12" ht="47.4" customHeight="1" x14ac:dyDescent="0.2">
      <c r="A77" s="30"/>
      <c r="B77" s="94" t="s">
        <v>8</v>
      </c>
      <c r="C77" s="168" t="s">
        <v>80</v>
      </c>
      <c r="D77" s="28" t="s">
        <v>82</v>
      </c>
      <c r="E77" s="163" t="s">
        <v>101</v>
      </c>
      <c r="F77" s="163"/>
    </row>
    <row r="78" spans="1:12" ht="23.4" customHeight="1" x14ac:dyDescent="0.2">
      <c r="A78" s="30"/>
      <c r="B78" s="167"/>
      <c r="C78" s="169"/>
      <c r="D78" s="40" t="s">
        <v>83</v>
      </c>
      <c r="E78" s="42" t="s">
        <v>102</v>
      </c>
      <c r="F78" s="43"/>
    </row>
    <row r="79" spans="1:12" ht="23.4" customHeight="1" x14ac:dyDescent="0.2">
      <c r="A79" s="30"/>
      <c r="B79" s="95" t="s">
        <v>91</v>
      </c>
      <c r="C79" s="165" t="s">
        <v>92</v>
      </c>
      <c r="D79" s="41"/>
      <c r="E79" s="44"/>
      <c r="F79" s="45"/>
    </row>
    <row r="80" spans="1:12" ht="47.4" customHeight="1" x14ac:dyDescent="0.2">
      <c r="A80" s="30"/>
      <c r="B80" s="96"/>
      <c r="C80" s="166"/>
      <c r="D80" s="28" t="s">
        <v>81</v>
      </c>
      <c r="E80" s="163" t="s">
        <v>103</v>
      </c>
      <c r="F80" s="163"/>
    </row>
    <row r="81" spans="1:6" s="30" customFormat="1" ht="17.399999999999999" customHeight="1" x14ac:dyDescent="0.2">
      <c r="B81" s="32"/>
      <c r="C81" s="31"/>
      <c r="D81" s="33"/>
      <c r="E81" s="33"/>
      <c r="F81" s="33"/>
    </row>
    <row r="82" spans="1:6" s="30" customFormat="1" ht="34.200000000000003" customHeight="1" x14ac:dyDescent="0.2">
      <c r="B82" s="34" t="s">
        <v>0</v>
      </c>
      <c r="C82" s="34" t="s">
        <v>3</v>
      </c>
      <c r="D82" s="164" t="s">
        <v>84</v>
      </c>
      <c r="E82" s="164"/>
      <c r="F82" s="164"/>
    </row>
    <row r="83" spans="1:6" s="30" customFormat="1" ht="52.8" customHeight="1" x14ac:dyDescent="0.2">
      <c r="B83" s="38" t="s">
        <v>8</v>
      </c>
      <c r="C83" s="39" t="s">
        <v>29</v>
      </c>
      <c r="D83" s="163" t="s">
        <v>94</v>
      </c>
      <c r="E83" s="163" t="s">
        <v>104</v>
      </c>
      <c r="F83" s="163"/>
    </row>
    <row r="84" spans="1:6" s="30" customFormat="1" ht="52.8" customHeight="1" x14ac:dyDescent="0.2">
      <c r="B84" s="36" t="s">
        <v>85</v>
      </c>
      <c r="C84" s="37" t="s">
        <v>31</v>
      </c>
      <c r="D84" s="163"/>
      <c r="E84" s="163"/>
      <c r="F84" s="163"/>
    </row>
    <row r="85" spans="1:6" s="30" customFormat="1" ht="17.399999999999999" customHeight="1" x14ac:dyDescent="0.2">
      <c r="B85" s="32"/>
      <c r="C85" s="31"/>
      <c r="D85" s="33"/>
      <c r="E85" s="33"/>
      <c r="F85" s="33"/>
    </row>
    <row r="86" spans="1:6" s="30" customFormat="1" ht="33.6" customHeight="1" x14ac:dyDescent="0.2">
      <c r="B86" s="34" t="s">
        <v>0</v>
      </c>
      <c r="C86" s="34" t="s">
        <v>3</v>
      </c>
      <c r="D86" s="162" t="s">
        <v>90</v>
      </c>
      <c r="E86" s="162"/>
      <c r="F86" s="162"/>
    </row>
    <row r="87" spans="1:6" ht="66" customHeight="1" x14ac:dyDescent="0.2">
      <c r="A87" s="30"/>
      <c r="B87" s="38" t="s">
        <v>8</v>
      </c>
      <c r="C87" s="39" t="s">
        <v>78</v>
      </c>
      <c r="D87" s="40" t="s">
        <v>93</v>
      </c>
      <c r="E87" s="42" t="s">
        <v>105</v>
      </c>
      <c r="F87" s="43"/>
    </row>
    <row r="88" spans="1:6" ht="66" customHeight="1" x14ac:dyDescent="0.2">
      <c r="A88" s="30"/>
      <c r="B88" s="36" t="s">
        <v>85</v>
      </c>
      <c r="C88" s="37" t="s">
        <v>88</v>
      </c>
      <c r="D88" s="41"/>
      <c r="E88" s="44"/>
      <c r="F88" s="45"/>
    </row>
  </sheetData>
  <sheetProtection algorithmName="SHA-512" hashValue="65xgb4UZeIOK6UWIlWQL2Uj6W91Arx/JrGnhVMtgffbPRjT23qLck2F81ukRwKBd/yfPG6vfvMs6WyVpi9nvZQ==" saltValue="XXLfLYKJ60qtLR4bQJR7vg==" spinCount="100000" sheet="1" objects="1" scenarios="1"/>
  <mergeCells count="148">
    <mergeCell ref="L54:L69"/>
    <mergeCell ref="D43:E43"/>
    <mergeCell ref="D44:E44"/>
    <mergeCell ref="C66:C67"/>
    <mergeCell ref="E78:F79"/>
    <mergeCell ref="D78:D79"/>
    <mergeCell ref="B77:B78"/>
    <mergeCell ref="C77:C78"/>
    <mergeCell ref="D82:F82"/>
    <mergeCell ref="G45:K46"/>
    <mergeCell ref="L45:L46"/>
    <mergeCell ref="D46:E46"/>
    <mergeCell ref="J67:K69"/>
    <mergeCell ref="L48:L52"/>
    <mergeCell ref="D49:E49"/>
    <mergeCell ref="D50:E50"/>
    <mergeCell ref="D51:E51"/>
    <mergeCell ref="D52:E52"/>
    <mergeCell ref="C53:E53"/>
    <mergeCell ref="G53:K53"/>
    <mergeCell ref="C47:E47"/>
    <mergeCell ref="G47:K47"/>
    <mergeCell ref="D86:F86"/>
    <mergeCell ref="E77:F77"/>
    <mergeCell ref="E80:F80"/>
    <mergeCell ref="D76:F76"/>
    <mergeCell ref="C79:C80"/>
    <mergeCell ref="B79:B80"/>
    <mergeCell ref="D83:D84"/>
    <mergeCell ref="E83:F84"/>
    <mergeCell ref="C68:C69"/>
    <mergeCell ref="D68:E68"/>
    <mergeCell ref="D69:E69"/>
    <mergeCell ref="A9:B9"/>
    <mergeCell ref="C9:L9"/>
    <mergeCell ref="C70:E70"/>
    <mergeCell ref="G70:K70"/>
    <mergeCell ref="B71:E71"/>
    <mergeCell ref="G71:K71"/>
    <mergeCell ref="C62:C63"/>
    <mergeCell ref="D62:E62"/>
    <mergeCell ref="D63:E63"/>
    <mergeCell ref="C64:C65"/>
    <mergeCell ref="D64:E64"/>
    <mergeCell ref="D65:E65"/>
    <mergeCell ref="D59:E59"/>
    <mergeCell ref="C60:C61"/>
    <mergeCell ref="D60:E60"/>
    <mergeCell ref="D61:E61"/>
    <mergeCell ref="C55:C57"/>
    <mergeCell ref="B48:B53"/>
    <mergeCell ref="C48:C52"/>
    <mergeCell ref="D48:E48"/>
    <mergeCell ref="G48:K52"/>
    <mergeCell ref="D21:E21"/>
    <mergeCell ref="C24:E24"/>
    <mergeCell ref="G24:K24"/>
    <mergeCell ref="F1:L1"/>
    <mergeCell ref="A2:L2"/>
    <mergeCell ref="F3:L3"/>
    <mergeCell ref="F4:L4"/>
    <mergeCell ref="F5:L5"/>
    <mergeCell ref="A8:B8"/>
    <mergeCell ref="C8:L8"/>
    <mergeCell ref="L35:L38"/>
    <mergeCell ref="D36:E36"/>
    <mergeCell ref="F36:F37"/>
    <mergeCell ref="D13:E13"/>
    <mergeCell ref="D14:E14"/>
    <mergeCell ref="C28:C34"/>
    <mergeCell ref="D28:E28"/>
    <mergeCell ref="G28:K34"/>
    <mergeCell ref="L28:L34"/>
    <mergeCell ref="D32:E32"/>
    <mergeCell ref="D33:E33"/>
    <mergeCell ref="H35:H38"/>
    <mergeCell ref="K35:K38"/>
    <mergeCell ref="D37:E37"/>
    <mergeCell ref="D38:E38"/>
    <mergeCell ref="L25:L27"/>
    <mergeCell ref="D12:E12"/>
    <mergeCell ref="L11:L17"/>
    <mergeCell ref="H18:H21"/>
    <mergeCell ref="K18:K21"/>
    <mergeCell ref="L18:L21"/>
    <mergeCell ref="D19:E19"/>
    <mergeCell ref="F19:F20"/>
    <mergeCell ref="B25:B47"/>
    <mergeCell ref="G25:K27"/>
    <mergeCell ref="D34:E34"/>
    <mergeCell ref="C35:C38"/>
    <mergeCell ref="D31:E31"/>
    <mergeCell ref="D40:E40"/>
    <mergeCell ref="D41:E41"/>
    <mergeCell ref="C42:C44"/>
    <mergeCell ref="L39:L41"/>
    <mergeCell ref="I18:I21"/>
    <mergeCell ref="J18:J21"/>
    <mergeCell ref="I35:I38"/>
    <mergeCell ref="J35:J38"/>
    <mergeCell ref="C25:C27"/>
    <mergeCell ref="D25:E25"/>
    <mergeCell ref="L42:L44"/>
    <mergeCell ref="D42:E42"/>
    <mergeCell ref="G42:K44"/>
    <mergeCell ref="D22:E22"/>
    <mergeCell ref="G22:K23"/>
    <mergeCell ref="D26:E26"/>
    <mergeCell ref="D27:E27"/>
    <mergeCell ref="D20:E20"/>
    <mergeCell ref="A11:A71"/>
    <mergeCell ref="B11:B24"/>
    <mergeCell ref="C11:C17"/>
    <mergeCell ref="D11:E11"/>
    <mergeCell ref="G11:K17"/>
    <mergeCell ref="C58:C59"/>
    <mergeCell ref="D58:E58"/>
    <mergeCell ref="D57:E57"/>
    <mergeCell ref="D56:E56"/>
    <mergeCell ref="D55:E55"/>
    <mergeCell ref="C45:C46"/>
    <mergeCell ref="D45:E45"/>
    <mergeCell ref="J54:K66"/>
    <mergeCell ref="G54:I69"/>
    <mergeCell ref="D87:D88"/>
    <mergeCell ref="E87:F88"/>
    <mergeCell ref="B54:B70"/>
    <mergeCell ref="C54:E54"/>
    <mergeCell ref="D66:E66"/>
    <mergeCell ref="D67:E67"/>
    <mergeCell ref="D10:E10"/>
    <mergeCell ref="G10:K10"/>
    <mergeCell ref="L22:L23"/>
    <mergeCell ref="C39:C41"/>
    <mergeCell ref="D39:E39"/>
    <mergeCell ref="G39:K41"/>
    <mergeCell ref="D15:E15"/>
    <mergeCell ref="D17:E17"/>
    <mergeCell ref="C18:C21"/>
    <mergeCell ref="D18:E18"/>
    <mergeCell ref="G18:G21"/>
    <mergeCell ref="D35:E35"/>
    <mergeCell ref="G35:G38"/>
    <mergeCell ref="D16:E16"/>
    <mergeCell ref="D29:E29"/>
    <mergeCell ref="D30:E30"/>
    <mergeCell ref="D23:E23"/>
    <mergeCell ref="C22:C23"/>
  </mergeCells>
  <phoneticPr fontId="2"/>
  <pageMargins left="0.7" right="0.7" top="0.75" bottom="0.75" header="0.3" footer="0.3"/>
  <pageSetup paperSize="9" scale="61" fitToHeight="0" orientation="portrait" r:id="rId1"/>
  <rowBreaks count="1" manualBreakCount="1">
    <brk id="7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特別簡易型（土木）</vt:lpstr>
      <vt:lpstr>'特別簡易型（土木）'!Print_Area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INTER069XP</dc:creator>
  <cp:lastModifiedBy>山路　和磨</cp:lastModifiedBy>
  <cp:lastPrinted>2022-05-09T09:42:25Z</cp:lastPrinted>
  <dcterms:created xsi:type="dcterms:W3CDTF">2008-04-16T05:41:55Z</dcterms:created>
  <dcterms:modified xsi:type="dcterms:W3CDTF">2025-03-05T07:09:28Z</dcterms:modified>
</cp:coreProperties>
</file>