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総合評価方式\◆建設工事\2025\2025様式テンプレ集\01_2025年4月1日以降公告～（技士補は除く）\04_（HP掲載用）自己採点表\"/>
    </mc:Choice>
  </mc:AlternateContent>
  <bookViews>
    <workbookView xWindow="-12" yWindow="12" windowWidth="10356" windowHeight="8736"/>
  </bookViews>
  <sheets>
    <sheet name="特別簡易型（専門）" sheetId="29" r:id="rId1"/>
  </sheets>
  <calcPr calcId="162913"/>
</workbook>
</file>

<file path=xl/calcChain.xml><?xml version="1.0" encoding="utf-8"?>
<calcChain xmlns="http://schemas.openxmlformats.org/spreadsheetml/2006/main">
  <c r="G54" i="29" l="1"/>
  <c r="G35" i="29" l="1"/>
  <c r="G18" i="29"/>
  <c r="G70" i="29" l="1"/>
  <c r="G53" i="29"/>
  <c r="G47" i="29"/>
  <c r="G24" i="29"/>
  <c r="G71" i="29" l="1"/>
  <c r="F71" i="29"/>
</calcChain>
</file>

<file path=xl/comments1.xml><?xml version="1.0" encoding="utf-8"?>
<comments xmlns="http://schemas.openxmlformats.org/spreadsheetml/2006/main">
  <authors>
    <author>石田　翔兵</author>
  </authors>
  <commentList>
    <comment ref="G2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※１　専任補助者を配置する場合は、専任補助者の点数を記入すること。
ただし、請負金額が4,500万円（建築一式工事は9,000万円）未満の場合は、専任補助者の配置は出来ません。</t>
        </r>
      </text>
    </comment>
  </commentList>
</comments>
</file>

<file path=xl/sharedStrings.xml><?xml version="1.0" encoding="utf-8"?>
<sst xmlns="http://schemas.openxmlformats.org/spreadsheetml/2006/main" count="138" uniqueCount="110">
  <si>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</si>
  <si>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</si>
  <si>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</si>
  <si>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</si>
  <si>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</si>
  <si>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</si>
  <si>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</si>
  <si>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</si>
  <si>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</si>
  <si>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</si>
  <si>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</si>
  <si>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</si>
  <si>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</si>
  <si>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</si>
  <si>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</si>
  <si>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</si>
  <si>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</si>
  <si>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</si>
  <si>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</si>
  <si>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</si>
  <si>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</si>
  <si>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</si>
  <si>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</si>
  <si>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</si>
  <si>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</si>
  <si>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</si>
  <si>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</si>
  <si>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85点以上</t>
    <phoneticPr fontId="2"/>
  </si>
  <si>
    <t>(2)過去10か年度の同一工種の工事成績評定点3件の平均点</t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</si>
  <si>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</si>
  <si>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</si>
  <si>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</si>
  <si>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</si>
  <si>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</si>
  <si>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</si>
  <si>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※上記の実績が過去3か年度で2回以上ある場合は1点を加算する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5" eb="18">
      <t>カイイジョウ</t>
    </rPh>
    <rPh sb="20" eb="22">
      <t>バアイ</t>
    </rPh>
    <rPh sb="24" eb="25">
      <t>テン</t>
    </rPh>
    <rPh sb="26" eb="28">
      <t>カサン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</si>
  <si>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</si>
  <si>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</si>
  <si>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</si>
  <si>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</si>
  <si>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</si>
  <si>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</si>
  <si>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</si>
  <si>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</si>
  <si>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</si>
  <si>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</si>
  <si>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</si>
  <si>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</si>
  <si>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</si>
  <si>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85点以上</t>
    <rPh sb="2" eb="3">
      <t>テン</t>
    </rPh>
    <rPh sb="3" eb="5">
      <t>イジョウ</t>
    </rPh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</si>
  <si>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</si>
  <si>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</si>
  <si>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10.0～0</t>
    <phoneticPr fontId="2"/>
  </si>
  <si>
    <t>6.0～0.0</t>
    <phoneticPr fontId="2"/>
  </si>
  <si>
    <t>65点以上85点未満</t>
    <phoneticPr fontId="2"/>
  </si>
  <si>
    <t>65点未満</t>
    <phoneticPr fontId="2"/>
  </si>
  <si>
    <t>65点以上85点未満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</si>
  <si>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</si>
  <si>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</si>
  <si>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</si>
  <si>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</si>
  <si>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同種・同規模以上の工事の施工実績なし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</si>
  <si>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</si>
  <si>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</si>
  <si>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</si>
  <si>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(6)建設業労働災害防止協会への加入の有無</t>
    <phoneticPr fontId="2"/>
  </si>
  <si>
    <t>加入している</t>
    <phoneticPr fontId="2"/>
  </si>
  <si>
    <t>加入していない</t>
    <phoneticPr fontId="2"/>
  </si>
  <si>
    <t>工事場所</t>
    <rPh sb="0" eb="2">
      <t>コウジ</t>
    </rPh>
    <rPh sb="2" eb="4">
      <t>バショ</t>
    </rPh>
    <phoneticPr fontId="2"/>
  </si>
  <si>
    <t>年　　　月　　　日</t>
    <rPh sb="0" eb="5">
      <t>ヘイセイ</t>
    </rPh>
    <rPh sb="8" eb="9">
      <t>ニチ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</si>
  <si>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</si>
  <si>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</si>
  <si>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</si>
  <si>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　（10.0×（平均点（小数第2位四捨五入）-65）／20）（小数第2位四捨五入）</t>
    <rPh sb="31" eb="33">
      <t>ショウスウ</t>
    </rPh>
    <rPh sb="33" eb="34">
      <t>ダイ</t>
    </rPh>
    <rPh sb="35" eb="36">
      <t>イ</t>
    </rPh>
    <rPh sb="36" eb="40">
      <t>シシャゴニュウ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</si>
  <si>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</si>
  <si>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</si>
  <si>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</si>
  <si>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</si>
  <si>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</si>
  <si>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</si>
  <si>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</si>
  <si>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</si>
  <si>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</si>
  <si>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</si>
  <si>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</si>
  <si>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</si>
  <si>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</si>
  <si>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</si>
  <si>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(5)過去3か年度における同一工種での福山市建設工事優良成績者表彰実績</t>
    <phoneticPr fontId="2"/>
  </si>
  <si>
    <t>過去10か年度</t>
    <rPh sb="0" eb="2">
      <t>カコ</t>
    </rPh>
    <rPh sb="5" eb="7">
      <t>ネンド</t>
    </rPh>
    <phoneticPr fontId="2"/>
  </si>
  <si>
    <t>過去3か年度</t>
    <rPh sb="0" eb="2">
      <t>カコ</t>
    </rPh>
    <rPh sb="4" eb="6">
      <t>ネンド</t>
    </rPh>
    <phoneticPr fontId="2"/>
  </si>
  <si>
    <r>
      <t>(1)保有する資格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ホユウ</t>
    </rPh>
    <rPh sb="7" eb="9">
      <t>シカク</t>
    </rPh>
    <phoneticPr fontId="2"/>
  </si>
  <si>
    <r>
      <t>(2)過去15か年度の同種・同規模以上の工事の主任（監理）技術者としての従事経験（1件）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</si>
  <si>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(3)過去10か年度の同一工種の工事成績評定点3件の平均点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</si>
  <si>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(4)継続教育（ＣＰＤ）の取組状況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</si>
  <si>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r>
      <t>(5)過去3か年度における同一工種での福山市建設工事優良成績者表彰実績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</si>
  <si>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（建築一式工事）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ケンチク</t>
    </rPh>
    <rPh sb="23" eb="25">
      <t>イッシキ</t>
    </rPh>
    <rPh sb="25" eb="27">
      <t>コウジ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</si>
  <si>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</si>
  <si>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</si>
  <si>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</si>
  <si>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</si>
  <si>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（電子提出者は、押印不要）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</si>
  <si>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※１　専任補助者を配置する場合は、専任補助者の点数を記入すること。</t>
    <rPh sb="23" eb="25">
      <t>テンスウ</t>
    </rPh>
    <rPh sb="26" eb="28">
      <t>キニュウ</t>
    </rPh>
    <phoneticPr fontId="2"/>
  </si>
  <si>
    <t>※２　自己採点にあたっては、「公告」、「自己採点マニュアル」、「自己採点表の入力例」を十分確認すること。</t>
    <rPh sb="3" eb="5">
      <t>ジコ</t>
    </rPh>
    <rPh sb="5" eb="7">
      <t>サイテン</t>
    </rPh>
    <rPh sb="15" eb="17">
      <t>コウコク</t>
    </rPh>
    <rPh sb="20" eb="24">
      <t>ジコサイテン</t>
    </rPh>
    <rPh sb="32" eb="34">
      <t>ジコ</t>
    </rPh>
    <rPh sb="34" eb="36">
      <t>サイテン</t>
    </rPh>
    <rPh sb="36" eb="37">
      <t>ヒョウ</t>
    </rPh>
    <rPh sb="38" eb="40">
      <t>ニュウリョク</t>
    </rPh>
    <rPh sb="40" eb="41">
      <t>レイ</t>
    </rPh>
    <rPh sb="43" eb="45">
      <t>ジュウブン</t>
    </rPh>
    <rPh sb="45" eb="47">
      <t>カクニン</t>
    </rPh>
    <phoneticPr fontId="2"/>
  </si>
  <si>
    <t>2020年4月1日～2025年3月31日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</si>
  <si>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2015年4月1日～2020年3月31日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</si>
  <si>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2010年4月1日～2015年3月31日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</si>
  <si>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</si>
  <si>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2022年4月1日～2025年3月31日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</si>
  <si>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　　　 ただし、請負金額が4,500万円（建築一式工事は9,000万円）未満の場合は、専任補助者の配置は出来ません。</t>
    <rPh sb="8" eb="10">
      <t>ウケオイ</t>
    </rPh>
    <rPh sb="10" eb="12">
      <t>キンガク</t>
    </rPh>
    <rPh sb="18" eb="20">
      <t>マンエン</t>
    </rPh>
    <rPh sb="21" eb="27">
      <t>ケンチクイッシキコウジ</t>
    </rPh>
    <rPh sb="33" eb="35">
      <t>マンエン</t>
    </rPh>
    <rPh sb="36" eb="38">
      <t>ミマン</t>
    </rPh>
    <rPh sb="39" eb="41">
      <t>バアイ</t>
    </rPh>
    <rPh sb="43" eb="48">
      <t>センニンホジョシャ</t>
    </rPh>
    <rPh sb="49" eb="51">
      <t>ハイチ</t>
    </rPh>
    <rPh sb="52" eb="54">
      <t>デキ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</si>
</sst>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color indexed="10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28" fillId="0" borderId="0" xfId="42" applyFont="1">
      <alignment vertical="center"/>
    </xf>
    <xf numFmtId="0" fontId="28" fillId="0" borderId="0" xfId="42" applyFont="1" applyAlignment="1">
      <alignment horizontal="center" vertical="center"/>
    </xf>
    <xf numFmtId="0" fontId="28" fillId="0" borderId="36" xfId="42" applyFont="1" applyBorder="1" applyAlignment="1">
      <alignment horizontal="distributed" vertical="center" indent="1"/>
    </xf>
    <xf numFmtId="0" fontId="28" fillId="0" borderId="0" xfId="42" applyFont="1" applyBorder="1">
      <alignment vertical="center"/>
    </xf>
    <xf numFmtId="176" fontId="28" fillId="0" borderId="41" xfId="42" applyNumberFormat="1" applyFont="1" applyBorder="1" applyAlignment="1">
      <alignment horizontal="center" vertical="center" wrapText="1"/>
    </xf>
    <xf numFmtId="176" fontId="28" fillId="0" borderId="46" xfId="42" applyNumberFormat="1" applyFont="1" applyBorder="1" applyAlignment="1">
      <alignment horizontal="center" vertical="center" wrapText="1"/>
    </xf>
    <xf numFmtId="176" fontId="28" fillId="0" borderId="51" xfId="42" applyNumberFormat="1" applyFont="1" applyBorder="1" applyAlignment="1">
      <alignment horizontal="center" vertical="center"/>
    </xf>
    <xf numFmtId="176" fontId="28" fillId="0" borderId="51" xfId="42" applyNumberFormat="1" applyFont="1" applyBorder="1" applyAlignment="1">
      <alignment horizontal="center" vertical="center" wrapText="1"/>
    </xf>
    <xf numFmtId="176" fontId="28" fillId="0" borderId="58" xfId="42" applyNumberFormat="1" applyFont="1" applyBorder="1" applyAlignment="1">
      <alignment horizontal="center" vertical="center" wrapText="1"/>
    </xf>
    <xf numFmtId="176" fontId="28" fillId="0" borderId="46" xfId="42" applyNumberFormat="1" applyFont="1" applyBorder="1" applyAlignment="1">
      <alignment horizontal="center" vertical="center"/>
    </xf>
    <xf numFmtId="176" fontId="28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8" fillId="0" borderId="63" xfId="42" applyNumberFormat="1" applyFont="1" applyBorder="1" applyAlignment="1">
      <alignment horizontal="center" vertical="center" wrapText="1"/>
    </xf>
    <xf numFmtId="176" fontId="26" fillId="0" borderId="75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8" fillId="26" borderId="24" xfId="42" applyFont="1" applyFill="1" applyBorder="1" applyAlignment="1">
      <alignment horizontal="center" vertical="center"/>
    </xf>
    <xf numFmtId="0" fontId="28" fillId="26" borderId="31" xfId="42" applyFont="1" applyFill="1" applyBorder="1" applyAlignment="1">
      <alignment horizontal="center" vertical="center"/>
    </xf>
    <xf numFmtId="0" fontId="28" fillId="26" borderId="33" xfId="42" applyFont="1" applyFill="1" applyBorder="1" applyAlignment="1">
      <alignment horizontal="center" vertical="center" wrapText="1"/>
    </xf>
    <xf numFmtId="176" fontId="28" fillId="26" borderId="18" xfId="42" applyNumberFormat="1" applyFont="1" applyFill="1" applyBorder="1" applyAlignment="1">
      <alignment horizontal="center" vertical="center" wrapText="1"/>
    </xf>
    <xf numFmtId="0" fontId="28" fillId="26" borderId="70" xfId="42" applyFont="1" applyFill="1" applyBorder="1" applyAlignment="1">
      <alignment horizontal="center" vertical="center" wrapText="1"/>
    </xf>
    <xf numFmtId="176" fontId="28" fillId="26" borderId="17" xfId="42" applyNumberFormat="1" applyFont="1" applyFill="1" applyBorder="1" applyAlignment="1">
      <alignment horizontal="center" vertical="center" wrapText="1"/>
    </xf>
    <xf numFmtId="0" fontId="28" fillId="26" borderId="71" xfId="42" applyFont="1" applyFill="1" applyBorder="1" applyAlignment="1">
      <alignment horizontal="center" vertical="center" wrapText="1"/>
    </xf>
    <xf numFmtId="176" fontId="28" fillId="26" borderId="25" xfId="42" applyNumberFormat="1" applyFont="1" applyFill="1" applyBorder="1" applyAlignment="1">
      <alignment horizontal="center" vertical="center" wrapText="1"/>
    </xf>
    <xf numFmtId="0" fontId="28" fillId="26" borderId="26" xfId="42" applyFont="1" applyFill="1" applyBorder="1" applyAlignment="1">
      <alignment horizontal="center" vertical="center" wrapText="1"/>
    </xf>
    <xf numFmtId="0" fontId="34" fillId="0" borderId="0" xfId="42" applyFont="1">
      <alignment vertical="center"/>
    </xf>
    <xf numFmtId="0" fontId="35" fillId="0" borderId="0" xfId="42" applyFont="1">
      <alignment vertical="center"/>
    </xf>
    <xf numFmtId="0" fontId="28" fillId="0" borderId="0" xfId="42" applyFont="1" applyAlignment="1">
      <alignment horizontal="left" vertical="center"/>
    </xf>
    <xf numFmtId="0" fontId="28" fillId="0" borderId="0" xfId="42" applyFont="1" applyBorder="1" applyAlignment="1">
      <alignment horizontal="distributed" vertical="center" indent="1"/>
    </xf>
    <xf numFmtId="0" fontId="28" fillId="26" borderId="10" xfId="42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/>
    </xf>
    <xf numFmtId="0" fontId="28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3" fillId="0" borderId="0" xfId="42" applyFont="1" applyBorder="1" applyAlignment="1">
      <alignment horizontal="center" vertical="center"/>
    </xf>
    <xf numFmtId="0" fontId="28" fillId="0" borderId="87" xfId="42" applyFont="1" applyBorder="1" applyAlignment="1">
      <alignment vertical="center" wrapText="1"/>
    </xf>
    <xf numFmtId="0" fontId="1" fillId="0" borderId="87" xfId="42" applyFont="1" applyBorder="1" applyAlignment="1">
      <alignment vertical="center" wrapText="1"/>
    </xf>
    <xf numFmtId="0" fontId="28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38" fillId="0" borderId="0" xfId="42" applyFont="1">
      <alignment vertical="center"/>
    </xf>
    <xf numFmtId="0" fontId="37" fillId="0" borderId="0" xfId="42" applyFont="1" applyAlignment="1">
      <alignment vertical="center"/>
    </xf>
    <xf numFmtId="0" fontId="34" fillId="0" borderId="0" xfId="42" applyFont="1" applyAlignment="1">
      <alignment vertical="center"/>
    </xf>
    <xf numFmtId="0" fontId="28" fillId="0" borderId="12" xfId="42" applyFont="1" applyBorder="1" applyAlignment="1">
      <alignment horizontal="center" vertical="center" wrapText="1"/>
    </xf>
    <xf numFmtId="0" fontId="28" fillId="0" borderId="11" xfId="42" applyFont="1" applyBorder="1" applyAlignment="1">
      <alignment horizontal="center" vertical="center" wrapText="1"/>
    </xf>
    <xf numFmtId="0" fontId="28" fillId="0" borderId="13" xfId="42" applyFont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left" vertical="center" wrapText="1"/>
    </xf>
    <xf numFmtId="0" fontId="26" fillId="0" borderId="15" xfId="42" applyFont="1" applyFill="1" applyBorder="1" applyAlignment="1">
      <alignment horizontal="left" vertical="center" wrapText="1"/>
    </xf>
    <xf numFmtId="0" fontId="26" fillId="0" borderId="19" xfId="42" applyFont="1" applyFill="1" applyBorder="1" applyAlignment="1">
      <alignment horizontal="left" vertical="center" wrapText="1"/>
    </xf>
    <xf numFmtId="0" fontId="28" fillId="26" borderId="10" xfId="42" applyFont="1" applyFill="1" applyBorder="1" applyAlignment="1">
      <alignment horizontal="left" vertical="center" wrapText="1"/>
    </xf>
    <xf numFmtId="0" fontId="33" fillId="0" borderId="12" xfId="42" applyFont="1" applyBorder="1" applyAlignment="1">
      <alignment horizontal="center" vertical="center"/>
    </xf>
    <xf numFmtId="0" fontId="33" fillId="0" borderId="13" xfId="42" applyFont="1" applyBorder="1" applyAlignment="1">
      <alignment horizontal="center" vertical="center"/>
    </xf>
    <xf numFmtId="0" fontId="33" fillId="0" borderId="17" xfId="42" applyFont="1" applyBorder="1" applyAlignment="1">
      <alignment horizontal="center" vertical="center"/>
    </xf>
    <xf numFmtId="0" fontId="33" fillId="0" borderId="84" xfId="42" applyFont="1" applyBorder="1" applyAlignment="1">
      <alignment horizontal="center" vertical="center"/>
    </xf>
    <xf numFmtId="0" fontId="33" fillId="0" borderId="85" xfId="42" applyFont="1" applyBorder="1" applyAlignment="1">
      <alignment horizontal="center" vertical="center"/>
    </xf>
    <xf numFmtId="0" fontId="33" fillId="0" borderId="86" xfId="42" applyFont="1" applyBorder="1" applyAlignment="1">
      <alignment horizontal="center" vertical="center"/>
    </xf>
    <xf numFmtId="0" fontId="28" fillId="26" borderId="10" xfId="42" applyFont="1" applyFill="1" applyBorder="1" applyAlignment="1">
      <alignment horizontal="left" vertical="center"/>
    </xf>
    <xf numFmtId="0" fontId="28" fillId="0" borderId="12" xfId="42" applyFont="1" applyBorder="1" applyAlignment="1">
      <alignment horizontal="left" vertical="center" wrapText="1"/>
    </xf>
    <xf numFmtId="0" fontId="28" fillId="0" borderId="83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3" xfId="42" applyFont="1" applyBorder="1" applyAlignment="1">
      <alignment horizontal="left" vertical="center" wrapText="1"/>
    </xf>
    <xf numFmtId="0" fontId="33" fillId="0" borderId="10" xfId="42" applyFont="1" applyBorder="1" applyAlignment="1">
      <alignment horizontal="center" vertical="center"/>
    </xf>
    <xf numFmtId="0" fontId="28" fillId="0" borderId="11" xfId="42" applyFont="1" applyBorder="1" applyAlignment="1">
      <alignment horizontal="left" vertical="center" wrapText="1"/>
    </xf>
    <xf numFmtId="0" fontId="28" fillId="0" borderId="13" xfId="42" applyFont="1" applyBorder="1" applyAlignment="1">
      <alignment horizontal="left" vertical="center" wrapText="1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0" fontId="33" fillId="0" borderId="34" xfId="42" applyFont="1" applyBorder="1" applyAlignment="1">
      <alignment horizontal="distributed" vertical="center" indent="1"/>
    </xf>
    <xf numFmtId="0" fontId="33" fillId="0" borderId="27" xfId="42" applyFont="1" applyBorder="1" applyAlignment="1">
      <alignment horizontal="distributed" vertical="center" indent="1"/>
    </xf>
    <xf numFmtId="49" fontId="4" fillId="25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NumberFormat="1" applyFont="1" applyFill="1" applyBorder="1" applyAlignment="1" applyProtection="1">
      <alignment horizontal="left" vertical="center" indent="1" shrinkToFit="1"/>
      <protection locked="0"/>
    </xf>
    <xf numFmtId="0" fontId="28" fillId="26" borderId="18" xfId="42" applyFont="1" applyFill="1" applyBorder="1" applyAlignment="1">
      <alignment horizontal="center" vertical="center" wrapText="1"/>
    </xf>
    <xf numFmtId="0" fontId="28" fillId="26" borderId="15" xfId="42" applyFont="1" applyFill="1" applyBorder="1" applyAlignment="1">
      <alignment horizontal="center" vertical="center" wrapText="1"/>
    </xf>
    <xf numFmtId="0" fontId="28" fillId="26" borderId="19" xfId="42" applyFont="1" applyFill="1" applyBorder="1" applyAlignment="1">
      <alignment horizontal="center" vertical="center" wrapText="1"/>
    </xf>
    <xf numFmtId="176" fontId="24" fillId="26" borderId="68" xfId="42" applyNumberFormat="1" applyFont="1" applyFill="1" applyBorder="1" applyAlignment="1">
      <alignment horizontal="center" vertical="center" shrinkToFit="1"/>
    </xf>
    <xf numFmtId="176" fontId="24" fillId="26" borderId="15" xfId="42" applyNumberFormat="1" applyFont="1" applyFill="1" applyBorder="1" applyAlignment="1">
      <alignment horizontal="center" vertical="center" shrinkToFit="1"/>
    </xf>
    <xf numFmtId="176" fontId="24" fillId="26" borderId="69" xfId="42" applyNumberFormat="1" applyFont="1" applyFill="1" applyBorder="1" applyAlignment="1">
      <alignment horizontal="center" vertical="center" shrinkToFit="1"/>
    </xf>
    <xf numFmtId="0" fontId="28" fillId="26" borderId="25" xfId="42" applyFont="1" applyFill="1" applyBorder="1" applyAlignment="1">
      <alignment horizontal="center" vertical="center" wrapText="1"/>
    </xf>
    <xf numFmtId="0" fontId="28" fillId="26" borderId="27" xfId="42" applyFont="1" applyFill="1" applyBorder="1" applyAlignment="1">
      <alignment horizontal="center" vertical="center" wrapText="1"/>
    </xf>
    <xf numFmtId="0" fontId="28" fillId="26" borderId="35" xfId="42" applyFont="1" applyFill="1" applyBorder="1" applyAlignment="1">
      <alignment horizontal="center" vertical="center" wrapText="1"/>
    </xf>
    <xf numFmtId="176" fontId="24" fillId="26" borderId="73" xfId="42" applyNumberFormat="1" applyFont="1" applyFill="1" applyBorder="1" applyAlignment="1">
      <alignment horizontal="center" vertical="center" shrinkToFit="1"/>
    </xf>
    <xf numFmtId="176" fontId="24" fillId="26" borderId="27" xfId="42" applyNumberFormat="1" applyFont="1" applyFill="1" applyBorder="1" applyAlignment="1">
      <alignment horizontal="center" vertical="center" shrinkToFit="1"/>
    </xf>
    <xf numFmtId="176" fontId="24" fillId="26" borderId="74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0" fontId="3" fillId="0" borderId="11" xfId="42" applyFont="1" applyBorder="1" applyAlignment="1">
      <alignment horizontal="left" vertical="center" wrapText="1"/>
    </xf>
    <xf numFmtId="0" fontId="3" fillId="0" borderId="11" xfId="42" applyFont="1" applyBorder="1" applyAlignment="1">
      <alignment vertical="center" wrapText="1"/>
    </xf>
    <xf numFmtId="0" fontId="3" fillId="0" borderId="13" xfId="42" applyFont="1" applyBorder="1" applyAlignment="1">
      <alignment vertical="center" wrapText="1"/>
    </xf>
    <xf numFmtId="176" fontId="24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4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28" fillId="0" borderId="45" xfId="42" applyFont="1" applyFill="1" applyBorder="1" applyAlignment="1">
      <alignment horizontal="center" vertical="center" wrapText="1"/>
    </xf>
    <xf numFmtId="0" fontId="28" fillId="0" borderId="50" xfId="42" applyFont="1" applyFill="1" applyBorder="1" applyAlignment="1">
      <alignment horizontal="center" vertical="center" wrapText="1"/>
    </xf>
    <xf numFmtId="0" fontId="28" fillId="0" borderId="55" xfId="42" applyFont="1" applyFill="1" applyBorder="1" applyAlignment="1">
      <alignment horizontal="center" vertical="center" wrapTex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  <xf numFmtId="176" fontId="24" fillId="25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7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0" borderId="78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0" fontId="28" fillId="0" borderId="45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 vertical="center"/>
    </xf>
    <xf numFmtId="0" fontId="28" fillId="0" borderId="55" xfId="42" applyFont="1" applyBorder="1" applyAlignment="1">
      <alignment horizontal="center" vertical="center"/>
    </xf>
    <xf numFmtId="0" fontId="29" fillId="0" borderId="46" xfId="42" applyFont="1" applyBorder="1" applyAlignment="1">
      <alignment horizontal="left" vertical="center" wrapText="1"/>
    </xf>
    <xf numFmtId="0" fontId="29" fillId="0" borderId="47" xfId="42" applyFont="1" applyBorder="1" applyAlignment="1">
      <alignment horizontal="left" vertical="center" wrapText="1"/>
    </xf>
    <xf numFmtId="176" fontId="27" fillId="26" borderId="68" xfId="42" applyNumberFormat="1" applyFont="1" applyFill="1" applyBorder="1" applyAlignment="1">
      <alignment horizontal="center" vertical="center" shrinkToFit="1"/>
    </xf>
    <xf numFmtId="176" fontId="27" fillId="26" borderId="15" xfId="42" applyNumberFormat="1" applyFont="1" applyFill="1" applyBorder="1" applyAlignment="1">
      <alignment horizontal="center" vertical="center" shrinkToFit="1"/>
    </xf>
    <xf numFmtId="176" fontId="27" fillId="26" borderId="69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vertical="center" wrapText="1"/>
    </xf>
    <xf numFmtId="0" fontId="28" fillId="0" borderId="45" xfId="42" applyFont="1" applyBorder="1" applyAlignment="1">
      <alignment horizontal="center" vertical="center" wrapText="1"/>
    </xf>
    <xf numFmtId="0" fontId="28" fillId="0" borderId="55" xfId="42" applyFont="1" applyBorder="1" applyAlignment="1">
      <alignment horizontal="center" vertical="center" wrapText="1"/>
    </xf>
    <xf numFmtId="0" fontId="28" fillId="0" borderId="50" xfId="42" applyFont="1" applyBorder="1" applyAlignment="1">
      <alignment horizontal="center" vertical="center" wrapText="1"/>
    </xf>
    <xf numFmtId="0" fontId="0" fillId="24" borderId="76" xfId="0" applyFill="1" applyBorder="1" applyAlignment="1" applyProtection="1">
      <alignment horizontal="right"/>
      <protection locked="0"/>
    </xf>
    <xf numFmtId="0" fontId="30" fillId="0" borderId="28" xfId="42" applyFont="1" applyBorder="1" applyAlignment="1">
      <alignment horizontal="center" vertical="center"/>
    </xf>
    <xf numFmtId="0" fontId="30" fillId="0" borderId="29" xfId="42" applyFont="1" applyBorder="1" applyAlignment="1">
      <alignment horizontal="center" vertical="center"/>
    </xf>
    <xf numFmtId="0" fontId="30" fillId="0" borderId="77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33" fillId="0" borderId="30" xfId="42" applyFont="1" applyBorder="1" applyAlignment="1">
      <alignment horizontal="distributed" vertical="center" indent="1"/>
    </xf>
    <xf numFmtId="0" fontId="33" fillId="0" borderId="23" xfId="42" applyFont="1" applyBorder="1" applyAlignment="1">
      <alignment horizontal="distributed" vertical="center" indent="1"/>
    </xf>
    <xf numFmtId="0" fontId="4" fillId="25" borderId="21" xfId="42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Font="1" applyFill="1" applyBorder="1" applyAlignment="1" applyProtection="1">
      <alignment horizontal="left" vertical="center" indent="1" shrinkToFit="1"/>
      <protection locked="0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176" fontId="28" fillId="0" borderId="60" xfId="42" applyNumberFormat="1" applyFont="1" applyBorder="1" applyAlignment="1">
      <alignment horizontal="center" vertical="center" wrapText="1"/>
    </xf>
    <xf numFmtId="176" fontId="28" fillId="0" borderId="65" xfId="42" applyNumberFormat="1" applyFont="1" applyBorder="1" applyAlignment="1">
      <alignment horizontal="center" vertical="center" wrapText="1"/>
    </xf>
    <xf numFmtId="176" fontId="27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54" xfId="42" applyNumberFormat="1" applyFont="1" applyFill="1" applyBorder="1" applyAlignment="1" applyProtection="1">
      <alignment horizontal="center" vertical="center" shrinkToFit="1"/>
      <protection locked="0"/>
    </xf>
    <xf numFmtId="176" fontId="25" fillId="0" borderId="56" xfId="42" applyNumberFormat="1" applyFont="1" applyBorder="1" applyAlignment="1">
      <alignment horizontal="center" vertical="center" textRotation="255" wrapText="1" shrinkToFit="1"/>
    </xf>
    <xf numFmtId="176" fontId="25" fillId="0" borderId="61" xfId="42" applyNumberFormat="1" applyFont="1" applyBorder="1" applyAlignment="1">
      <alignment horizontal="center" vertical="center" textRotation="255" wrapText="1" shrinkToFit="1"/>
    </xf>
    <xf numFmtId="176" fontId="25" fillId="0" borderId="66" xfId="42" applyNumberFormat="1" applyFont="1" applyBorder="1" applyAlignment="1">
      <alignment horizontal="center" vertical="center" textRotation="255" wrapText="1" shrinkToFit="1"/>
    </xf>
    <xf numFmtId="177" fontId="23" fillId="25" borderId="57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2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7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42" applyFont="1" applyBorder="1" applyAlignment="1">
      <alignment vertical="center" wrapText="1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  <xf numFmtId="177" fontId="23" fillId="25" borderId="56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1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6" xfId="42" applyNumberFormat="1" applyFont="1" applyFill="1" applyBorder="1" applyAlignment="1" applyProtection="1">
      <alignment horizontal="center" vertical="center" shrinkToFit="1"/>
      <protection locked="0"/>
    </xf>
    <xf numFmtId="0" fontId="28" fillId="26" borderId="31" xfId="42" applyFont="1" applyFill="1" applyBorder="1" applyAlignment="1">
      <alignment horizontal="center" vertical="center"/>
    </xf>
    <xf numFmtId="0" fontId="28" fillId="26" borderId="37" xfId="42" applyFont="1" applyFill="1" applyBorder="1" applyAlignment="1">
      <alignment horizontal="center" vertical="center"/>
    </xf>
    <xf numFmtId="0" fontId="26" fillId="26" borderId="38" xfId="42" applyFont="1" applyFill="1" applyBorder="1" applyAlignment="1">
      <alignment horizontal="center" vertical="center" wrapText="1"/>
    </xf>
    <xf numFmtId="0" fontId="26" fillId="26" borderId="32" xfId="42" applyFont="1" applyFill="1" applyBorder="1" applyAlignment="1">
      <alignment horizontal="center" vertical="center" wrapText="1"/>
    </xf>
    <xf numFmtId="0" fontId="26" fillId="26" borderId="39" xfId="42" applyFont="1" applyFill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72" xfId="42" applyFont="1" applyBorder="1" applyAlignment="1">
      <alignment horizontal="center" vertical="center" wrapText="1"/>
    </xf>
    <xf numFmtId="176" fontId="27" fillId="0" borderId="43" xfId="42" applyNumberFormat="1" applyFont="1" applyBorder="1" applyAlignment="1">
      <alignment horizontal="center" vertical="center" shrinkToFit="1"/>
    </xf>
    <xf numFmtId="176" fontId="27" fillId="0" borderId="48" xfId="42" applyNumberFormat="1" applyFont="1" applyBorder="1" applyAlignment="1">
      <alignment horizontal="center" vertical="center" shrinkToFit="1"/>
    </xf>
    <xf numFmtId="176" fontId="27" fillId="0" borderId="53" xfId="42" applyNumberFormat="1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3" name="正方形/長方形 2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0"/>
  <sheetViews>
    <sheetView tabSelected="1" view="pageBreakPreview" zoomScale="85" zoomScaleNormal="100" zoomScaleSheetLayoutView="85" workbookViewId="0">
      <selection activeCell="D67" sqref="D67:E67"/>
    </sheetView>
  </sheetViews>
  <sheetFormatPr defaultColWidth="9" defaultRowHeight="1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6" ht="20.399999999999999" customHeight="1" thickBot="1">
      <c r="F1" s="136" t="s">
        <v>69</v>
      </c>
      <c r="G1" s="136"/>
      <c r="H1" s="136"/>
      <c r="I1" s="136"/>
      <c r="J1" s="136"/>
      <c r="K1" s="136"/>
      <c r="L1" s="136"/>
    </row>
    <row r="2" spans="1:16" ht="20.399999999999999" customHeight="1" thickTop="1" thickBot="1">
      <c r="A2" s="137" t="s">
        <v>96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9"/>
    </row>
    <row r="3" spans="1:16" ht="20.399999999999999" customHeight="1" thickTop="1">
      <c r="A3" s="2"/>
      <c r="B3" s="2"/>
      <c r="C3" s="2"/>
      <c r="D3" s="15"/>
      <c r="E3" s="15" t="s">
        <v>70</v>
      </c>
      <c r="F3" s="140"/>
      <c r="G3" s="140"/>
      <c r="H3" s="140"/>
      <c r="I3" s="140"/>
      <c r="J3" s="140"/>
      <c r="K3" s="140"/>
      <c r="L3" s="140"/>
    </row>
    <row r="4" spans="1:16" ht="20.399999999999999" customHeight="1">
      <c r="A4" s="2"/>
      <c r="B4" s="2"/>
      <c r="C4" s="2"/>
      <c r="D4" s="15"/>
      <c r="E4" s="15" t="s">
        <v>71</v>
      </c>
      <c r="F4" s="141"/>
      <c r="G4" s="141"/>
      <c r="H4" s="141"/>
      <c r="I4" s="141"/>
      <c r="J4" s="141"/>
      <c r="K4" s="141"/>
      <c r="L4" s="141"/>
    </row>
    <row r="5" spans="1:16" ht="20.399999999999999" customHeight="1">
      <c r="A5" s="2"/>
      <c r="B5" s="2"/>
      <c r="C5" s="2"/>
      <c r="D5" s="15"/>
      <c r="E5" s="15" t="s">
        <v>72</v>
      </c>
      <c r="F5" s="141"/>
      <c r="G5" s="141"/>
      <c r="H5" s="141"/>
      <c r="I5" s="141"/>
      <c r="J5" s="141"/>
      <c r="K5" s="141"/>
      <c r="L5" s="141"/>
    </row>
    <row r="6" spans="1:16" ht="20.399999999999999" customHeight="1">
      <c r="A6" s="2"/>
      <c r="B6" s="16" t="s">
        <v>100</v>
      </c>
      <c r="C6" s="2"/>
      <c r="D6" s="2"/>
      <c r="E6" s="2"/>
      <c r="F6" s="2"/>
      <c r="G6" s="2"/>
      <c r="H6" s="2"/>
      <c r="I6" s="2"/>
      <c r="J6" s="2"/>
      <c r="K6" s="2"/>
      <c r="L6" s="17" t="s">
        <v>101</v>
      </c>
    </row>
    <row r="7" spans="1:16" ht="20.399999999999999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0.399999999999999" customHeight="1" thickBot="1">
      <c r="A8" s="142" t="s">
        <v>2</v>
      </c>
      <c r="B8" s="143"/>
      <c r="C8" s="144"/>
      <c r="D8" s="145"/>
      <c r="E8" s="145"/>
      <c r="F8" s="145"/>
      <c r="G8" s="145"/>
      <c r="H8" s="145"/>
      <c r="I8" s="145"/>
      <c r="J8" s="145"/>
      <c r="K8" s="145"/>
      <c r="L8" s="146"/>
    </row>
    <row r="9" spans="1:16" ht="20.399999999999999" customHeight="1" thickBot="1">
      <c r="A9" s="66" t="s">
        <v>68</v>
      </c>
      <c r="B9" s="67"/>
      <c r="C9" s="68"/>
      <c r="D9" s="69"/>
      <c r="E9" s="69"/>
      <c r="F9" s="69"/>
      <c r="G9" s="69"/>
      <c r="H9" s="69"/>
      <c r="I9" s="69"/>
      <c r="J9" s="69"/>
      <c r="K9" s="69"/>
      <c r="L9" s="70"/>
    </row>
    <row r="10" spans="1:16" s="2" customFormat="1" ht="29.4" customHeight="1">
      <c r="A10" s="3"/>
      <c r="B10" s="18" t="s">
        <v>0</v>
      </c>
      <c r="C10" s="18" t="s">
        <v>3</v>
      </c>
      <c r="D10" s="172" t="s">
        <v>4</v>
      </c>
      <c r="E10" s="173"/>
      <c r="F10" s="19" t="s">
        <v>5</v>
      </c>
      <c r="G10" s="174" t="s">
        <v>6</v>
      </c>
      <c r="H10" s="175"/>
      <c r="I10" s="175"/>
      <c r="J10" s="175"/>
      <c r="K10" s="176"/>
      <c r="L10" s="20" t="s">
        <v>7</v>
      </c>
    </row>
    <row r="11" spans="1:16" ht="16.8" customHeight="1">
      <c r="A11" s="177"/>
      <c r="B11" s="57" t="s">
        <v>8</v>
      </c>
      <c r="C11" s="166" t="s">
        <v>26</v>
      </c>
      <c r="D11" s="85" t="s">
        <v>58</v>
      </c>
      <c r="E11" s="86"/>
      <c r="F11" s="5">
        <v>6</v>
      </c>
      <c r="G11" s="151"/>
      <c r="H11" s="152"/>
      <c r="I11" s="152"/>
      <c r="J11" s="152"/>
      <c r="K11" s="153"/>
      <c r="L11" s="105"/>
    </row>
    <row r="12" spans="1:16" ht="16.8" customHeight="1">
      <c r="A12" s="177"/>
      <c r="B12" s="62"/>
      <c r="C12" s="166"/>
      <c r="D12" s="101" t="s">
        <v>59</v>
      </c>
      <c r="E12" s="102"/>
      <c r="F12" s="6">
        <v>5</v>
      </c>
      <c r="G12" s="154"/>
      <c r="H12" s="155"/>
      <c r="I12" s="155"/>
      <c r="J12" s="155"/>
      <c r="K12" s="156"/>
      <c r="L12" s="106"/>
    </row>
    <row r="13" spans="1:16" ht="16.8" customHeight="1">
      <c r="A13" s="177"/>
      <c r="B13" s="62"/>
      <c r="C13" s="166"/>
      <c r="D13" s="101" t="s">
        <v>60</v>
      </c>
      <c r="E13" s="102"/>
      <c r="F13" s="6">
        <v>4</v>
      </c>
      <c r="G13" s="154"/>
      <c r="H13" s="155"/>
      <c r="I13" s="155"/>
      <c r="J13" s="155"/>
      <c r="K13" s="156"/>
      <c r="L13" s="106"/>
    </row>
    <row r="14" spans="1:16" ht="16.8" customHeight="1">
      <c r="A14" s="177"/>
      <c r="B14" s="62"/>
      <c r="C14" s="166"/>
      <c r="D14" s="101" t="s">
        <v>62</v>
      </c>
      <c r="E14" s="102"/>
      <c r="F14" s="6">
        <v>4</v>
      </c>
      <c r="G14" s="154"/>
      <c r="H14" s="155"/>
      <c r="I14" s="155"/>
      <c r="J14" s="155"/>
      <c r="K14" s="156"/>
      <c r="L14" s="106"/>
    </row>
    <row r="15" spans="1:16" ht="16.8" customHeight="1">
      <c r="A15" s="177"/>
      <c r="B15" s="62"/>
      <c r="C15" s="166"/>
      <c r="D15" s="101" t="s">
        <v>63</v>
      </c>
      <c r="E15" s="102"/>
      <c r="F15" s="6">
        <v>3</v>
      </c>
      <c r="G15" s="154"/>
      <c r="H15" s="155"/>
      <c r="I15" s="155"/>
      <c r="J15" s="155"/>
      <c r="K15" s="156"/>
      <c r="L15" s="106"/>
      <c r="O15" s="4"/>
      <c r="P15" s="4"/>
    </row>
    <row r="16" spans="1:16" ht="16.8" customHeight="1">
      <c r="A16" s="177"/>
      <c r="B16" s="62"/>
      <c r="C16" s="166"/>
      <c r="D16" s="101" t="s">
        <v>64</v>
      </c>
      <c r="E16" s="102"/>
      <c r="F16" s="9">
        <v>2</v>
      </c>
      <c r="G16" s="154"/>
      <c r="H16" s="155"/>
      <c r="I16" s="155"/>
      <c r="J16" s="155"/>
      <c r="K16" s="156"/>
      <c r="L16" s="106"/>
      <c r="O16" s="4"/>
      <c r="P16" s="4"/>
    </row>
    <row r="17" spans="1:15" ht="16.8" customHeight="1">
      <c r="A17" s="177"/>
      <c r="B17" s="62"/>
      <c r="C17" s="166"/>
      <c r="D17" s="103" t="s">
        <v>61</v>
      </c>
      <c r="E17" s="104"/>
      <c r="F17" s="7">
        <v>0</v>
      </c>
      <c r="G17" s="157"/>
      <c r="H17" s="158"/>
      <c r="I17" s="158"/>
      <c r="J17" s="158"/>
      <c r="K17" s="159"/>
      <c r="L17" s="107"/>
    </row>
    <row r="18" spans="1:15" ht="16.8" customHeight="1">
      <c r="A18" s="177"/>
      <c r="B18" s="62"/>
      <c r="C18" s="166" t="s">
        <v>28</v>
      </c>
      <c r="D18" s="85" t="s">
        <v>27</v>
      </c>
      <c r="E18" s="86"/>
      <c r="F18" s="5">
        <v>10</v>
      </c>
      <c r="G18" s="179">
        <f>IF(ROUND(10*(ROUND(SUM(I18:K21)/3,1)-65)/20,1)&gt;=10,10,IF(ROUND(10*(ROUND(SUM(I18:K21)/3,1)-65)/20,1)&lt;=0,0,ROUND(ROUND(10*(ROUND(SUM(I18:K21)/3,1)-65)/20,10),1)))</f>
        <v>0</v>
      </c>
      <c r="H18" s="160" t="s">
        <v>48</v>
      </c>
      <c r="I18" s="169"/>
      <c r="J18" s="169"/>
      <c r="K18" s="163"/>
      <c r="L18" s="133"/>
    </row>
    <row r="19" spans="1:15" ht="16.8" customHeight="1">
      <c r="A19" s="177"/>
      <c r="B19" s="62"/>
      <c r="C19" s="166"/>
      <c r="D19" s="147" t="s">
        <v>54</v>
      </c>
      <c r="E19" s="148"/>
      <c r="F19" s="149" t="s">
        <v>52</v>
      </c>
      <c r="G19" s="180"/>
      <c r="H19" s="161"/>
      <c r="I19" s="170"/>
      <c r="J19" s="170"/>
      <c r="K19" s="164"/>
      <c r="L19" s="135"/>
    </row>
    <row r="20" spans="1:15" ht="16.8" customHeight="1">
      <c r="A20" s="177"/>
      <c r="B20" s="62"/>
      <c r="C20" s="166"/>
      <c r="D20" s="122" t="s">
        <v>73</v>
      </c>
      <c r="E20" s="123"/>
      <c r="F20" s="150"/>
      <c r="G20" s="180"/>
      <c r="H20" s="161"/>
      <c r="I20" s="170"/>
      <c r="J20" s="170"/>
      <c r="K20" s="164"/>
      <c r="L20" s="135"/>
    </row>
    <row r="21" spans="1:15" ht="16.8" customHeight="1">
      <c r="A21" s="177"/>
      <c r="B21" s="62"/>
      <c r="C21" s="166"/>
      <c r="D21" s="87" t="s">
        <v>55</v>
      </c>
      <c r="E21" s="88"/>
      <c r="F21" s="8">
        <v>0</v>
      </c>
      <c r="G21" s="181"/>
      <c r="H21" s="162"/>
      <c r="I21" s="171"/>
      <c r="J21" s="171"/>
      <c r="K21" s="165"/>
      <c r="L21" s="134"/>
      <c r="O21" s="4"/>
    </row>
    <row r="22" spans="1:15" ht="16.8" customHeight="1">
      <c r="A22" s="177"/>
      <c r="B22" s="62"/>
      <c r="C22" s="166" t="s">
        <v>75</v>
      </c>
      <c r="D22" s="85" t="s">
        <v>34</v>
      </c>
      <c r="E22" s="86"/>
      <c r="F22" s="5">
        <v>1</v>
      </c>
      <c r="G22" s="151"/>
      <c r="H22" s="152"/>
      <c r="I22" s="152"/>
      <c r="J22" s="152"/>
      <c r="K22" s="153"/>
      <c r="L22" s="133"/>
    </row>
    <row r="23" spans="1:15" ht="16.8" customHeight="1">
      <c r="A23" s="177"/>
      <c r="B23" s="62"/>
      <c r="C23" s="166"/>
      <c r="D23" s="87" t="s">
        <v>36</v>
      </c>
      <c r="E23" s="88"/>
      <c r="F23" s="8">
        <v>0</v>
      </c>
      <c r="G23" s="157"/>
      <c r="H23" s="158"/>
      <c r="I23" s="158"/>
      <c r="J23" s="158"/>
      <c r="K23" s="159"/>
      <c r="L23" s="134"/>
    </row>
    <row r="24" spans="1:15" ht="16.8" customHeight="1">
      <c r="A24" s="177"/>
      <c r="B24" s="63"/>
      <c r="C24" s="71" t="s">
        <v>9</v>
      </c>
      <c r="D24" s="72"/>
      <c r="E24" s="73"/>
      <c r="F24" s="21">
        <v>17</v>
      </c>
      <c r="G24" s="129">
        <f>G11+G18+G22</f>
        <v>0</v>
      </c>
      <c r="H24" s="130"/>
      <c r="I24" s="130"/>
      <c r="J24" s="130"/>
      <c r="K24" s="131"/>
      <c r="L24" s="22"/>
    </row>
    <row r="25" spans="1:15" ht="16.8" customHeight="1">
      <c r="A25" s="177"/>
      <c r="B25" s="57" t="s">
        <v>10</v>
      </c>
      <c r="C25" s="132" t="s">
        <v>91</v>
      </c>
      <c r="D25" s="85" t="s">
        <v>11</v>
      </c>
      <c r="E25" s="86"/>
      <c r="F25" s="5">
        <v>2</v>
      </c>
      <c r="G25" s="151"/>
      <c r="H25" s="152"/>
      <c r="I25" s="152"/>
      <c r="J25" s="152"/>
      <c r="K25" s="153"/>
      <c r="L25" s="133"/>
    </row>
    <row r="26" spans="1:15" ht="16.8" customHeight="1">
      <c r="A26" s="177"/>
      <c r="B26" s="62"/>
      <c r="C26" s="90"/>
      <c r="D26" s="101" t="s">
        <v>29</v>
      </c>
      <c r="E26" s="102"/>
      <c r="F26" s="6">
        <v>1</v>
      </c>
      <c r="G26" s="154"/>
      <c r="H26" s="155"/>
      <c r="I26" s="155"/>
      <c r="J26" s="155"/>
      <c r="K26" s="156"/>
      <c r="L26" s="135"/>
    </row>
    <row r="27" spans="1:15" ht="16.8" customHeight="1">
      <c r="A27" s="177"/>
      <c r="B27" s="62"/>
      <c r="C27" s="90"/>
      <c r="D27" s="147" t="s">
        <v>12</v>
      </c>
      <c r="E27" s="148"/>
      <c r="F27" s="9">
        <v>0</v>
      </c>
      <c r="G27" s="154"/>
      <c r="H27" s="155"/>
      <c r="I27" s="155"/>
      <c r="J27" s="155"/>
      <c r="K27" s="156"/>
      <c r="L27" s="135"/>
    </row>
    <row r="28" spans="1:15" ht="16.8" customHeight="1">
      <c r="A28" s="177"/>
      <c r="B28" s="62"/>
      <c r="C28" s="83" t="s">
        <v>92</v>
      </c>
      <c r="D28" s="85" t="s">
        <v>58</v>
      </c>
      <c r="E28" s="86"/>
      <c r="F28" s="5">
        <v>4</v>
      </c>
      <c r="G28" s="151"/>
      <c r="H28" s="152"/>
      <c r="I28" s="152"/>
      <c r="J28" s="152"/>
      <c r="K28" s="153"/>
      <c r="L28" s="133"/>
    </row>
    <row r="29" spans="1:15" ht="16.8" customHeight="1">
      <c r="A29" s="177"/>
      <c r="B29" s="62"/>
      <c r="C29" s="89"/>
      <c r="D29" s="101" t="s">
        <v>59</v>
      </c>
      <c r="E29" s="102"/>
      <c r="F29" s="6">
        <v>3.3</v>
      </c>
      <c r="G29" s="154"/>
      <c r="H29" s="155"/>
      <c r="I29" s="155"/>
      <c r="J29" s="155"/>
      <c r="K29" s="156"/>
      <c r="L29" s="135"/>
    </row>
    <row r="30" spans="1:15" ht="16.8" customHeight="1">
      <c r="A30" s="177"/>
      <c r="B30" s="62"/>
      <c r="C30" s="89"/>
      <c r="D30" s="101" t="s">
        <v>60</v>
      </c>
      <c r="E30" s="102"/>
      <c r="F30" s="6">
        <v>2.7</v>
      </c>
      <c r="G30" s="154"/>
      <c r="H30" s="155"/>
      <c r="I30" s="155"/>
      <c r="J30" s="155"/>
      <c r="K30" s="156"/>
      <c r="L30" s="135"/>
    </row>
    <row r="31" spans="1:15" ht="16.8" customHeight="1">
      <c r="A31" s="177"/>
      <c r="B31" s="62"/>
      <c r="C31" s="89"/>
      <c r="D31" s="101" t="s">
        <v>62</v>
      </c>
      <c r="E31" s="102"/>
      <c r="F31" s="6">
        <v>2.7</v>
      </c>
      <c r="G31" s="154"/>
      <c r="H31" s="155"/>
      <c r="I31" s="155"/>
      <c r="J31" s="155"/>
      <c r="K31" s="156"/>
      <c r="L31" s="135"/>
    </row>
    <row r="32" spans="1:15" ht="16.8" customHeight="1">
      <c r="A32" s="177"/>
      <c r="B32" s="62"/>
      <c r="C32" s="89"/>
      <c r="D32" s="101" t="s">
        <v>63</v>
      </c>
      <c r="E32" s="102"/>
      <c r="F32" s="6">
        <v>2</v>
      </c>
      <c r="G32" s="154"/>
      <c r="H32" s="155"/>
      <c r="I32" s="155"/>
      <c r="J32" s="155"/>
      <c r="K32" s="156"/>
      <c r="L32" s="135"/>
    </row>
    <row r="33" spans="1:12" ht="16.8" customHeight="1">
      <c r="A33" s="177"/>
      <c r="B33" s="62"/>
      <c r="C33" s="89"/>
      <c r="D33" s="101" t="s">
        <v>64</v>
      </c>
      <c r="E33" s="102"/>
      <c r="F33" s="9">
        <v>1.3</v>
      </c>
      <c r="G33" s="154"/>
      <c r="H33" s="155"/>
      <c r="I33" s="155"/>
      <c r="J33" s="155"/>
      <c r="K33" s="156"/>
      <c r="L33" s="135"/>
    </row>
    <row r="34" spans="1:12" ht="16.8" customHeight="1">
      <c r="A34" s="177"/>
      <c r="B34" s="62"/>
      <c r="C34" s="84"/>
      <c r="D34" s="103" t="s">
        <v>61</v>
      </c>
      <c r="E34" s="104"/>
      <c r="F34" s="7">
        <v>0</v>
      </c>
      <c r="G34" s="157"/>
      <c r="H34" s="158"/>
      <c r="I34" s="158"/>
      <c r="J34" s="158"/>
      <c r="K34" s="159"/>
      <c r="L34" s="134"/>
    </row>
    <row r="35" spans="1:12" ht="16.8" customHeight="1">
      <c r="A35" s="177"/>
      <c r="B35" s="62"/>
      <c r="C35" s="166" t="s">
        <v>93</v>
      </c>
      <c r="D35" s="85" t="s">
        <v>49</v>
      </c>
      <c r="E35" s="86"/>
      <c r="F35" s="5">
        <v>6</v>
      </c>
      <c r="G35" s="179">
        <f>IF(ROUND(6*(ROUND(SUM(I35:K38)/3,1)-65)/20,1)&gt;=6,6,IF(ROUND(6*(ROUND(SUM(I35:K38)/3,1)-65)/20,1)&lt;=0,0,ROUND(ROUND(6*(ROUND(SUM(I35:K38)/3,1)-65)/20,10),1)))</f>
        <v>0</v>
      </c>
      <c r="H35" s="160" t="s">
        <v>48</v>
      </c>
      <c r="I35" s="169"/>
      <c r="J35" s="169"/>
      <c r="K35" s="163"/>
      <c r="L35" s="133"/>
    </row>
    <row r="36" spans="1:12" ht="16.8" customHeight="1">
      <c r="A36" s="177"/>
      <c r="B36" s="62"/>
      <c r="C36" s="166"/>
      <c r="D36" s="147" t="s">
        <v>56</v>
      </c>
      <c r="E36" s="148"/>
      <c r="F36" s="149" t="s">
        <v>53</v>
      </c>
      <c r="G36" s="180"/>
      <c r="H36" s="161"/>
      <c r="I36" s="170"/>
      <c r="J36" s="170"/>
      <c r="K36" s="164"/>
      <c r="L36" s="135"/>
    </row>
    <row r="37" spans="1:12" ht="16.8" customHeight="1">
      <c r="A37" s="177"/>
      <c r="B37" s="62"/>
      <c r="C37" s="166"/>
      <c r="D37" s="122" t="s">
        <v>74</v>
      </c>
      <c r="E37" s="123"/>
      <c r="F37" s="150"/>
      <c r="G37" s="180"/>
      <c r="H37" s="161"/>
      <c r="I37" s="170"/>
      <c r="J37" s="170"/>
      <c r="K37" s="164"/>
      <c r="L37" s="135"/>
    </row>
    <row r="38" spans="1:12" ht="16.8" customHeight="1">
      <c r="A38" s="177"/>
      <c r="B38" s="62"/>
      <c r="C38" s="166"/>
      <c r="D38" s="87" t="s">
        <v>55</v>
      </c>
      <c r="E38" s="88"/>
      <c r="F38" s="8">
        <v>0</v>
      </c>
      <c r="G38" s="181"/>
      <c r="H38" s="162"/>
      <c r="I38" s="171"/>
      <c r="J38" s="171"/>
      <c r="K38" s="165"/>
      <c r="L38" s="134"/>
    </row>
    <row r="39" spans="1:12" ht="16.8" customHeight="1">
      <c r="A39" s="177"/>
      <c r="B39" s="62"/>
      <c r="C39" s="89" t="s">
        <v>94</v>
      </c>
      <c r="D39" s="85" t="s">
        <v>30</v>
      </c>
      <c r="E39" s="86"/>
      <c r="F39" s="5">
        <v>1</v>
      </c>
      <c r="G39" s="92"/>
      <c r="H39" s="93"/>
      <c r="I39" s="93"/>
      <c r="J39" s="93"/>
      <c r="K39" s="94"/>
      <c r="L39" s="133"/>
    </row>
    <row r="40" spans="1:12" ht="16.8" customHeight="1">
      <c r="A40" s="177"/>
      <c r="B40" s="62"/>
      <c r="C40" s="89"/>
      <c r="D40" s="167" t="s">
        <v>31</v>
      </c>
      <c r="E40" s="168"/>
      <c r="F40" s="10">
        <v>0.5</v>
      </c>
      <c r="G40" s="95"/>
      <c r="H40" s="96"/>
      <c r="I40" s="96"/>
      <c r="J40" s="96"/>
      <c r="K40" s="97"/>
      <c r="L40" s="135"/>
    </row>
    <row r="41" spans="1:12" ht="16.8" customHeight="1">
      <c r="A41" s="177"/>
      <c r="B41" s="62"/>
      <c r="C41" s="84"/>
      <c r="D41" s="103" t="s">
        <v>32</v>
      </c>
      <c r="E41" s="104"/>
      <c r="F41" s="7">
        <v>0</v>
      </c>
      <c r="G41" s="98"/>
      <c r="H41" s="99"/>
      <c r="I41" s="99"/>
      <c r="J41" s="99"/>
      <c r="K41" s="100"/>
      <c r="L41" s="134"/>
    </row>
    <row r="42" spans="1:12" ht="16.8" customHeight="1">
      <c r="A42" s="177"/>
      <c r="B42" s="62"/>
      <c r="C42" s="89" t="s">
        <v>95</v>
      </c>
      <c r="D42" s="85" t="s">
        <v>34</v>
      </c>
      <c r="E42" s="86"/>
      <c r="F42" s="5">
        <v>1</v>
      </c>
      <c r="G42" s="92"/>
      <c r="H42" s="93"/>
      <c r="I42" s="93"/>
      <c r="J42" s="93"/>
      <c r="K42" s="94"/>
      <c r="L42" s="133"/>
    </row>
    <row r="43" spans="1:12" ht="16.8" customHeight="1">
      <c r="A43" s="177"/>
      <c r="B43" s="62"/>
      <c r="C43" s="89"/>
      <c r="D43" s="101" t="s">
        <v>35</v>
      </c>
      <c r="E43" s="102"/>
      <c r="F43" s="10">
        <v>1</v>
      </c>
      <c r="G43" s="95"/>
      <c r="H43" s="96"/>
      <c r="I43" s="96"/>
      <c r="J43" s="96"/>
      <c r="K43" s="97"/>
      <c r="L43" s="135"/>
    </row>
    <row r="44" spans="1:12" ht="16.8" customHeight="1">
      <c r="A44" s="177"/>
      <c r="B44" s="62"/>
      <c r="C44" s="84"/>
      <c r="D44" s="103" t="s">
        <v>36</v>
      </c>
      <c r="E44" s="104"/>
      <c r="F44" s="7">
        <v>0</v>
      </c>
      <c r="G44" s="98"/>
      <c r="H44" s="99"/>
      <c r="I44" s="99"/>
      <c r="J44" s="99"/>
      <c r="K44" s="100"/>
      <c r="L44" s="134"/>
    </row>
    <row r="45" spans="1:12" ht="16.8" customHeight="1">
      <c r="A45" s="177"/>
      <c r="B45" s="62"/>
      <c r="C45" s="89" t="s">
        <v>33</v>
      </c>
      <c r="D45" s="85" t="s">
        <v>50</v>
      </c>
      <c r="E45" s="86"/>
      <c r="F45" s="5">
        <v>2</v>
      </c>
      <c r="G45" s="92"/>
      <c r="H45" s="93"/>
      <c r="I45" s="93"/>
      <c r="J45" s="93"/>
      <c r="K45" s="94"/>
      <c r="L45" s="133"/>
    </row>
    <row r="46" spans="1:12" ht="16.8" customHeight="1">
      <c r="A46" s="177"/>
      <c r="B46" s="62"/>
      <c r="C46" s="84"/>
      <c r="D46" s="103" t="s">
        <v>51</v>
      </c>
      <c r="E46" s="104"/>
      <c r="F46" s="7">
        <v>0</v>
      </c>
      <c r="G46" s="98"/>
      <c r="H46" s="99"/>
      <c r="I46" s="99"/>
      <c r="J46" s="99"/>
      <c r="K46" s="100"/>
      <c r="L46" s="134"/>
    </row>
    <row r="47" spans="1:12" ht="16.8" customHeight="1">
      <c r="A47" s="177"/>
      <c r="B47" s="63"/>
      <c r="C47" s="71" t="s">
        <v>9</v>
      </c>
      <c r="D47" s="72"/>
      <c r="E47" s="73"/>
      <c r="F47" s="21">
        <v>17</v>
      </c>
      <c r="G47" s="74">
        <f>G25+G28+G35+G39+G42+G45</f>
        <v>0</v>
      </c>
      <c r="H47" s="75"/>
      <c r="I47" s="75"/>
      <c r="J47" s="75"/>
      <c r="K47" s="76"/>
      <c r="L47" s="22"/>
    </row>
    <row r="48" spans="1:12" ht="16.8" customHeight="1">
      <c r="A48" s="177"/>
      <c r="B48" s="62" t="s">
        <v>13</v>
      </c>
      <c r="C48" s="89" t="s">
        <v>14</v>
      </c>
      <c r="D48" s="85" t="s">
        <v>15</v>
      </c>
      <c r="E48" s="86"/>
      <c r="F48" s="11">
        <v>3</v>
      </c>
      <c r="G48" s="92"/>
      <c r="H48" s="93"/>
      <c r="I48" s="93"/>
      <c r="J48" s="93"/>
      <c r="K48" s="94"/>
      <c r="L48" s="124"/>
    </row>
    <row r="49" spans="1:12" ht="16.8" customHeight="1">
      <c r="A49" s="177"/>
      <c r="B49" s="62"/>
      <c r="C49" s="89"/>
      <c r="D49" s="101" t="s">
        <v>16</v>
      </c>
      <c r="E49" s="102"/>
      <c r="F49" s="10">
        <v>2.5</v>
      </c>
      <c r="G49" s="95"/>
      <c r="H49" s="96"/>
      <c r="I49" s="96"/>
      <c r="J49" s="96"/>
      <c r="K49" s="97"/>
      <c r="L49" s="125"/>
    </row>
    <row r="50" spans="1:12" ht="16.8" customHeight="1">
      <c r="A50" s="177"/>
      <c r="B50" s="62"/>
      <c r="C50" s="89"/>
      <c r="D50" s="127" t="s">
        <v>17</v>
      </c>
      <c r="E50" s="128"/>
      <c r="F50" s="12">
        <v>2</v>
      </c>
      <c r="G50" s="95"/>
      <c r="H50" s="96"/>
      <c r="I50" s="96"/>
      <c r="J50" s="96"/>
      <c r="K50" s="97"/>
      <c r="L50" s="125"/>
    </row>
    <row r="51" spans="1:12" ht="16.8" customHeight="1">
      <c r="A51" s="177"/>
      <c r="B51" s="62"/>
      <c r="C51" s="89"/>
      <c r="D51" s="127" t="s">
        <v>18</v>
      </c>
      <c r="E51" s="128"/>
      <c r="F51" s="12">
        <v>1</v>
      </c>
      <c r="G51" s="95"/>
      <c r="H51" s="96"/>
      <c r="I51" s="96"/>
      <c r="J51" s="96"/>
      <c r="K51" s="97"/>
      <c r="L51" s="125"/>
    </row>
    <row r="52" spans="1:12" ht="16.8" customHeight="1">
      <c r="A52" s="177"/>
      <c r="B52" s="62"/>
      <c r="C52" s="84"/>
      <c r="D52" s="87" t="s">
        <v>19</v>
      </c>
      <c r="E52" s="88"/>
      <c r="F52" s="7">
        <v>0</v>
      </c>
      <c r="G52" s="98"/>
      <c r="H52" s="99"/>
      <c r="I52" s="99"/>
      <c r="J52" s="99"/>
      <c r="K52" s="100"/>
      <c r="L52" s="126"/>
    </row>
    <row r="53" spans="1:12" ht="16.8" customHeight="1">
      <c r="A53" s="177"/>
      <c r="B53" s="63"/>
      <c r="C53" s="71" t="s">
        <v>9</v>
      </c>
      <c r="D53" s="72"/>
      <c r="E53" s="73"/>
      <c r="F53" s="21">
        <v>3</v>
      </c>
      <c r="G53" s="74">
        <f>G48</f>
        <v>0</v>
      </c>
      <c r="H53" s="75"/>
      <c r="I53" s="75"/>
      <c r="J53" s="75"/>
      <c r="K53" s="76"/>
      <c r="L53" s="22"/>
    </row>
    <row r="54" spans="1:12" ht="16.8" customHeight="1">
      <c r="A54" s="177"/>
      <c r="B54" s="43" t="s">
        <v>20</v>
      </c>
      <c r="C54" s="46" t="s">
        <v>97</v>
      </c>
      <c r="D54" s="47"/>
      <c r="E54" s="48"/>
      <c r="F54" s="14" t="s">
        <v>57</v>
      </c>
      <c r="G54" s="108">
        <f>ROUND(3*J67/7,1)</f>
        <v>0</v>
      </c>
      <c r="H54" s="109"/>
      <c r="I54" s="109"/>
      <c r="J54" s="118" t="s">
        <v>98</v>
      </c>
      <c r="K54" s="119"/>
      <c r="L54" s="105"/>
    </row>
    <row r="55" spans="1:12" ht="16.8" customHeight="1">
      <c r="A55" s="177"/>
      <c r="B55" s="44"/>
      <c r="C55" s="90" t="s">
        <v>21</v>
      </c>
      <c r="D55" s="122" t="s">
        <v>37</v>
      </c>
      <c r="E55" s="123"/>
      <c r="F55" s="13">
        <v>1</v>
      </c>
      <c r="G55" s="110"/>
      <c r="H55" s="111"/>
      <c r="I55" s="111"/>
      <c r="J55" s="120"/>
      <c r="K55" s="121"/>
      <c r="L55" s="106"/>
    </row>
    <row r="56" spans="1:12" ht="16.8" customHeight="1">
      <c r="A56" s="177"/>
      <c r="B56" s="44"/>
      <c r="C56" s="90"/>
      <c r="D56" s="101" t="s">
        <v>38</v>
      </c>
      <c r="E56" s="102"/>
      <c r="F56" s="6">
        <v>0.5</v>
      </c>
      <c r="G56" s="110"/>
      <c r="H56" s="111"/>
      <c r="I56" s="111"/>
      <c r="J56" s="120"/>
      <c r="K56" s="121"/>
      <c r="L56" s="106"/>
    </row>
    <row r="57" spans="1:12" ht="16.8" customHeight="1">
      <c r="A57" s="177"/>
      <c r="B57" s="44"/>
      <c r="C57" s="91"/>
      <c r="D57" s="103" t="s">
        <v>39</v>
      </c>
      <c r="E57" s="104"/>
      <c r="F57" s="7">
        <v>0</v>
      </c>
      <c r="G57" s="110"/>
      <c r="H57" s="111"/>
      <c r="I57" s="111"/>
      <c r="J57" s="120"/>
      <c r="K57" s="121"/>
      <c r="L57" s="106"/>
    </row>
    <row r="58" spans="1:12" ht="16.8" customHeight="1">
      <c r="A58" s="177"/>
      <c r="B58" s="44"/>
      <c r="C58" s="83" t="s">
        <v>22</v>
      </c>
      <c r="D58" s="85" t="s">
        <v>40</v>
      </c>
      <c r="E58" s="86"/>
      <c r="F58" s="5">
        <v>1</v>
      </c>
      <c r="G58" s="110"/>
      <c r="H58" s="111"/>
      <c r="I58" s="111"/>
      <c r="J58" s="120"/>
      <c r="K58" s="121"/>
      <c r="L58" s="106"/>
    </row>
    <row r="59" spans="1:12" ht="16.8" customHeight="1">
      <c r="A59" s="177"/>
      <c r="B59" s="44"/>
      <c r="C59" s="89"/>
      <c r="D59" s="87" t="s">
        <v>41</v>
      </c>
      <c r="E59" s="88"/>
      <c r="F59" s="8">
        <v>0</v>
      </c>
      <c r="G59" s="110"/>
      <c r="H59" s="111"/>
      <c r="I59" s="111"/>
      <c r="J59" s="120"/>
      <c r="K59" s="121"/>
      <c r="L59" s="106"/>
    </row>
    <row r="60" spans="1:12" ht="16.8" customHeight="1">
      <c r="A60" s="177"/>
      <c r="B60" s="44"/>
      <c r="C60" s="83" t="s">
        <v>23</v>
      </c>
      <c r="D60" s="85" t="s">
        <v>42</v>
      </c>
      <c r="E60" s="86"/>
      <c r="F60" s="5">
        <v>1</v>
      </c>
      <c r="G60" s="110"/>
      <c r="H60" s="111"/>
      <c r="I60" s="111"/>
      <c r="J60" s="120"/>
      <c r="K60" s="121"/>
      <c r="L60" s="106"/>
    </row>
    <row r="61" spans="1:12" ht="16.8" customHeight="1">
      <c r="A61" s="177"/>
      <c r="B61" s="44"/>
      <c r="C61" s="89"/>
      <c r="D61" s="87" t="s">
        <v>43</v>
      </c>
      <c r="E61" s="88"/>
      <c r="F61" s="8">
        <v>0</v>
      </c>
      <c r="G61" s="110"/>
      <c r="H61" s="111"/>
      <c r="I61" s="111"/>
      <c r="J61" s="120"/>
      <c r="K61" s="121"/>
      <c r="L61" s="106"/>
    </row>
    <row r="62" spans="1:12" ht="16.8" customHeight="1">
      <c r="A62" s="177"/>
      <c r="B62" s="44"/>
      <c r="C62" s="83" t="s">
        <v>24</v>
      </c>
      <c r="D62" s="85" t="s">
        <v>44</v>
      </c>
      <c r="E62" s="86"/>
      <c r="F62" s="5">
        <v>1</v>
      </c>
      <c r="G62" s="110"/>
      <c r="H62" s="111"/>
      <c r="I62" s="111"/>
      <c r="J62" s="120"/>
      <c r="K62" s="121"/>
      <c r="L62" s="106"/>
    </row>
    <row r="63" spans="1:12" ht="16.8" customHeight="1">
      <c r="A63" s="177"/>
      <c r="B63" s="44"/>
      <c r="C63" s="84"/>
      <c r="D63" s="87" t="s">
        <v>45</v>
      </c>
      <c r="E63" s="88"/>
      <c r="F63" s="8">
        <v>0</v>
      </c>
      <c r="G63" s="110"/>
      <c r="H63" s="111"/>
      <c r="I63" s="111"/>
      <c r="J63" s="120"/>
      <c r="K63" s="121"/>
      <c r="L63" s="106"/>
    </row>
    <row r="64" spans="1:12" ht="16.8" customHeight="1">
      <c r="A64" s="177"/>
      <c r="B64" s="44"/>
      <c r="C64" s="83" t="s">
        <v>25</v>
      </c>
      <c r="D64" s="85" t="s">
        <v>46</v>
      </c>
      <c r="E64" s="86"/>
      <c r="F64" s="5">
        <v>1</v>
      </c>
      <c r="G64" s="110"/>
      <c r="H64" s="111"/>
      <c r="I64" s="111"/>
      <c r="J64" s="120"/>
      <c r="K64" s="121"/>
      <c r="L64" s="106"/>
    </row>
    <row r="65" spans="1:12" ht="16.8" customHeight="1">
      <c r="A65" s="177"/>
      <c r="B65" s="44"/>
      <c r="C65" s="84"/>
      <c r="D65" s="87" t="s">
        <v>47</v>
      </c>
      <c r="E65" s="88"/>
      <c r="F65" s="8">
        <v>0</v>
      </c>
      <c r="G65" s="110"/>
      <c r="H65" s="111"/>
      <c r="I65" s="111"/>
      <c r="J65" s="120"/>
      <c r="K65" s="121"/>
      <c r="L65" s="106"/>
    </row>
    <row r="66" spans="1:12" ht="16.8" customHeight="1">
      <c r="A66" s="177"/>
      <c r="B66" s="44"/>
      <c r="C66" s="83" t="s">
        <v>65</v>
      </c>
      <c r="D66" s="85" t="s">
        <v>66</v>
      </c>
      <c r="E66" s="86"/>
      <c r="F66" s="5">
        <v>1</v>
      </c>
      <c r="G66" s="110"/>
      <c r="H66" s="111"/>
      <c r="I66" s="111"/>
      <c r="J66" s="120"/>
      <c r="K66" s="121"/>
      <c r="L66" s="106"/>
    </row>
    <row r="67" spans="1:12" ht="16.8" customHeight="1">
      <c r="A67" s="177"/>
      <c r="B67" s="44"/>
      <c r="C67" s="84"/>
      <c r="D67" s="87" t="s">
        <v>67</v>
      </c>
      <c r="E67" s="88"/>
      <c r="F67" s="8">
        <v>0</v>
      </c>
      <c r="G67" s="110"/>
      <c r="H67" s="111"/>
      <c r="I67" s="111"/>
      <c r="J67" s="114"/>
      <c r="K67" s="115"/>
      <c r="L67" s="106"/>
    </row>
    <row r="68" spans="1:12" ht="16.8" customHeight="1">
      <c r="A68" s="177"/>
      <c r="B68" s="44"/>
      <c r="C68" s="83" t="s">
        <v>99</v>
      </c>
      <c r="D68" s="85" t="s">
        <v>46</v>
      </c>
      <c r="E68" s="86"/>
      <c r="F68" s="5">
        <v>1</v>
      </c>
      <c r="G68" s="110"/>
      <c r="H68" s="111"/>
      <c r="I68" s="111"/>
      <c r="J68" s="116"/>
      <c r="K68" s="97"/>
      <c r="L68" s="106"/>
    </row>
    <row r="69" spans="1:12" ht="16.8" customHeight="1">
      <c r="A69" s="177"/>
      <c r="B69" s="44"/>
      <c r="C69" s="84"/>
      <c r="D69" s="87" t="s">
        <v>47</v>
      </c>
      <c r="E69" s="88"/>
      <c r="F69" s="8">
        <v>0</v>
      </c>
      <c r="G69" s="112"/>
      <c r="H69" s="113"/>
      <c r="I69" s="113"/>
      <c r="J69" s="117"/>
      <c r="K69" s="100"/>
      <c r="L69" s="107"/>
    </row>
    <row r="70" spans="1:12" ht="16.8" customHeight="1">
      <c r="A70" s="177"/>
      <c r="B70" s="45"/>
      <c r="C70" s="71" t="s">
        <v>9</v>
      </c>
      <c r="D70" s="72"/>
      <c r="E70" s="73"/>
      <c r="F70" s="23">
        <v>3</v>
      </c>
      <c r="G70" s="74">
        <f>G54</f>
        <v>0</v>
      </c>
      <c r="H70" s="75"/>
      <c r="I70" s="75"/>
      <c r="J70" s="75"/>
      <c r="K70" s="76"/>
      <c r="L70" s="24"/>
    </row>
    <row r="71" spans="1:12" ht="16.8" customHeight="1" thickBot="1">
      <c r="A71" s="178"/>
      <c r="B71" s="77" t="s">
        <v>1</v>
      </c>
      <c r="C71" s="78"/>
      <c r="D71" s="78"/>
      <c r="E71" s="79"/>
      <c r="F71" s="25">
        <f>F24+F47+F53+F70</f>
        <v>40</v>
      </c>
      <c r="G71" s="80">
        <f>G24+G47+G53+G70</f>
        <v>0</v>
      </c>
      <c r="H71" s="81"/>
      <c r="I71" s="81"/>
      <c r="J71" s="81"/>
      <c r="K71" s="82"/>
      <c r="L71" s="26"/>
    </row>
    <row r="72" spans="1:12" s="40" customFormat="1" ht="18.600000000000001" customHeight="1">
      <c r="A72" s="41"/>
      <c r="B72" s="42" t="s">
        <v>102</v>
      </c>
      <c r="C72" s="41"/>
      <c r="D72" s="41"/>
      <c r="E72" s="41"/>
    </row>
    <row r="73" spans="1:12" s="40" customFormat="1" ht="18.600000000000001" customHeight="1">
      <c r="A73" s="41"/>
      <c r="B73" s="42" t="s">
        <v>109</v>
      </c>
      <c r="C73" s="41"/>
      <c r="D73" s="41"/>
      <c r="E73" s="41"/>
    </row>
    <row r="74" spans="1:12" ht="18.600000000000001" customHeight="1">
      <c r="B74" s="27" t="s">
        <v>103</v>
      </c>
    </row>
    <row r="75" spans="1:12">
      <c r="A75" s="4"/>
    </row>
    <row r="76" spans="1:12" ht="22.8" customHeight="1">
      <c r="A76" s="4"/>
      <c r="B76" s="28" t="s">
        <v>76</v>
      </c>
    </row>
    <row r="77" spans="1:12" ht="7.2" customHeight="1">
      <c r="A77" s="4"/>
      <c r="D77" s="29"/>
      <c r="E77" s="29"/>
      <c r="F77" s="29"/>
    </row>
    <row r="78" spans="1:12" s="2" customFormat="1" ht="33" customHeight="1">
      <c r="A78" s="30"/>
      <c r="B78" s="31" t="s">
        <v>0</v>
      </c>
      <c r="C78" s="31" t="s">
        <v>3</v>
      </c>
      <c r="D78" s="56" t="s">
        <v>77</v>
      </c>
      <c r="E78" s="56"/>
      <c r="F78" s="56"/>
    </row>
    <row r="79" spans="1:12" ht="47.4" customHeight="1">
      <c r="A79" s="4"/>
      <c r="B79" s="57" t="s">
        <v>8</v>
      </c>
      <c r="C79" s="59" t="s">
        <v>78</v>
      </c>
      <c r="D79" s="32" t="s">
        <v>79</v>
      </c>
      <c r="E79" s="61" t="s">
        <v>104</v>
      </c>
      <c r="F79" s="61"/>
    </row>
    <row r="80" spans="1:12" ht="23.4" customHeight="1">
      <c r="A80" s="4"/>
      <c r="B80" s="58"/>
      <c r="C80" s="60"/>
      <c r="D80" s="50" t="s">
        <v>80</v>
      </c>
      <c r="E80" s="52" t="s">
        <v>105</v>
      </c>
      <c r="F80" s="53"/>
    </row>
    <row r="81" spans="1:6" ht="23.4" customHeight="1">
      <c r="A81" s="4"/>
      <c r="B81" s="62" t="s">
        <v>81</v>
      </c>
      <c r="C81" s="64" t="s">
        <v>82</v>
      </c>
      <c r="D81" s="51"/>
      <c r="E81" s="54"/>
      <c r="F81" s="55"/>
    </row>
    <row r="82" spans="1:6" ht="47.4" customHeight="1">
      <c r="A82" s="4"/>
      <c r="B82" s="63"/>
      <c r="C82" s="65"/>
      <c r="D82" s="32" t="s">
        <v>83</v>
      </c>
      <c r="E82" s="61" t="s">
        <v>106</v>
      </c>
      <c r="F82" s="61"/>
    </row>
    <row r="83" spans="1:6" s="4" customFormat="1" ht="17.399999999999999" customHeight="1">
      <c r="B83" s="33"/>
      <c r="C83" s="34"/>
      <c r="D83" s="35"/>
      <c r="E83" s="35"/>
      <c r="F83" s="35"/>
    </row>
    <row r="84" spans="1:6" s="4" customFormat="1" ht="34.200000000000003" customHeight="1">
      <c r="B84" s="31" t="s">
        <v>0</v>
      </c>
      <c r="C84" s="31" t="s">
        <v>3</v>
      </c>
      <c r="D84" s="56" t="s">
        <v>77</v>
      </c>
      <c r="E84" s="56"/>
      <c r="F84" s="56"/>
    </row>
    <row r="85" spans="1:6" s="4" customFormat="1" ht="52.8" customHeight="1">
      <c r="B85" s="36" t="s">
        <v>8</v>
      </c>
      <c r="C85" s="37" t="s">
        <v>84</v>
      </c>
      <c r="D85" s="61" t="s">
        <v>89</v>
      </c>
      <c r="E85" s="61" t="s">
        <v>107</v>
      </c>
      <c r="F85" s="61"/>
    </row>
    <row r="86" spans="1:6" s="4" customFormat="1" ht="52.8" customHeight="1">
      <c r="B86" s="38" t="s">
        <v>85</v>
      </c>
      <c r="C86" s="39" t="s">
        <v>86</v>
      </c>
      <c r="D86" s="61"/>
      <c r="E86" s="61"/>
      <c r="F86" s="61"/>
    </row>
    <row r="87" spans="1:6" s="4" customFormat="1" ht="17.399999999999999" customHeight="1">
      <c r="B87" s="33"/>
      <c r="C87" s="34"/>
      <c r="D87" s="35"/>
      <c r="E87" s="35"/>
      <c r="F87" s="35"/>
    </row>
    <row r="88" spans="1:6" s="4" customFormat="1" ht="33.6" customHeight="1">
      <c r="B88" s="31" t="s">
        <v>0</v>
      </c>
      <c r="C88" s="31" t="s">
        <v>3</v>
      </c>
      <c r="D88" s="49" t="s">
        <v>87</v>
      </c>
      <c r="E88" s="49"/>
      <c r="F88" s="49"/>
    </row>
    <row r="89" spans="1:6" ht="66" customHeight="1">
      <c r="A89" s="4"/>
      <c r="B89" s="36" t="s">
        <v>8</v>
      </c>
      <c r="C89" s="37" t="s">
        <v>75</v>
      </c>
      <c r="D89" s="50" t="s">
        <v>90</v>
      </c>
      <c r="E89" s="52" t="s">
        <v>108</v>
      </c>
      <c r="F89" s="53"/>
    </row>
    <row r="90" spans="1:6" ht="66" customHeight="1">
      <c r="A90" s="4"/>
      <c r="B90" s="38" t="s">
        <v>85</v>
      </c>
      <c r="C90" s="39" t="s">
        <v>88</v>
      </c>
      <c r="D90" s="51"/>
      <c r="E90" s="54"/>
      <c r="F90" s="55"/>
    </row>
  </sheetData>
  <sheetProtection algorithmName="SHA-512" hashValue="noClmzObONkcXNUZq4xMq7NzxYVu+LQA2n4z6aWNJUxF69/skC8UcO/5NaCUoSh76kHUS/TGVPtJVQwbi4RBkQ==" saltValue="DR4Lux6kp/ePnQ/aW/MMfw==" spinCount="100000" sheet="1" objects="1" scenarios="1"/>
  <mergeCells count="148">
    <mergeCell ref="D10:E10"/>
    <mergeCell ref="G10:K10"/>
    <mergeCell ref="A11:A71"/>
    <mergeCell ref="B11:B24"/>
    <mergeCell ref="C11:C17"/>
    <mergeCell ref="D11:E11"/>
    <mergeCell ref="G11:K17"/>
    <mergeCell ref="D17:E17"/>
    <mergeCell ref="C18:C21"/>
    <mergeCell ref="D18:E18"/>
    <mergeCell ref="G18:G21"/>
    <mergeCell ref="D35:E35"/>
    <mergeCell ref="G35:G38"/>
    <mergeCell ref="D16:E16"/>
    <mergeCell ref="D29:E29"/>
    <mergeCell ref="D30:E30"/>
    <mergeCell ref="D23:E23"/>
    <mergeCell ref="C22:C23"/>
    <mergeCell ref="D22:E22"/>
    <mergeCell ref="G22:K23"/>
    <mergeCell ref="D26:E26"/>
    <mergeCell ref="D27:E27"/>
    <mergeCell ref="D20:E20"/>
    <mergeCell ref="D21:E21"/>
    <mergeCell ref="L11:L17"/>
    <mergeCell ref="H18:H21"/>
    <mergeCell ref="K18:K21"/>
    <mergeCell ref="L18:L21"/>
    <mergeCell ref="D19:E19"/>
    <mergeCell ref="F19:F20"/>
    <mergeCell ref="B25:B47"/>
    <mergeCell ref="G25:K27"/>
    <mergeCell ref="D34:E34"/>
    <mergeCell ref="C35:C38"/>
    <mergeCell ref="D31:E31"/>
    <mergeCell ref="D40:E40"/>
    <mergeCell ref="D41:E41"/>
    <mergeCell ref="C42:C44"/>
    <mergeCell ref="L39:L41"/>
    <mergeCell ref="I18:I21"/>
    <mergeCell ref="J18:J21"/>
    <mergeCell ref="I35:I38"/>
    <mergeCell ref="J35:J38"/>
    <mergeCell ref="L22:L23"/>
    <mergeCell ref="C39:C41"/>
    <mergeCell ref="D39:E39"/>
    <mergeCell ref="G39:K41"/>
    <mergeCell ref="D15:E15"/>
    <mergeCell ref="F1:L1"/>
    <mergeCell ref="A2:L2"/>
    <mergeCell ref="F3:L3"/>
    <mergeCell ref="F4:L4"/>
    <mergeCell ref="F5:L5"/>
    <mergeCell ref="A8:B8"/>
    <mergeCell ref="C8:L8"/>
    <mergeCell ref="L35:L38"/>
    <mergeCell ref="D36:E36"/>
    <mergeCell ref="F36:F37"/>
    <mergeCell ref="D13:E13"/>
    <mergeCell ref="D14:E14"/>
    <mergeCell ref="C28:C34"/>
    <mergeCell ref="D28:E28"/>
    <mergeCell ref="G28:K34"/>
    <mergeCell ref="L28:L34"/>
    <mergeCell ref="D32:E32"/>
    <mergeCell ref="D33:E33"/>
    <mergeCell ref="H35:H38"/>
    <mergeCell ref="K35:K38"/>
    <mergeCell ref="D37:E37"/>
    <mergeCell ref="D38:E38"/>
    <mergeCell ref="L25:L27"/>
    <mergeCell ref="D12:E12"/>
    <mergeCell ref="C24:E24"/>
    <mergeCell ref="G24:K24"/>
    <mergeCell ref="C25:C27"/>
    <mergeCell ref="D25:E25"/>
    <mergeCell ref="C45:C46"/>
    <mergeCell ref="D45:E45"/>
    <mergeCell ref="G45:K46"/>
    <mergeCell ref="L45:L46"/>
    <mergeCell ref="D46:E46"/>
    <mergeCell ref="L42:L44"/>
    <mergeCell ref="D42:E42"/>
    <mergeCell ref="G42:K44"/>
    <mergeCell ref="L54:L69"/>
    <mergeCell ref="C68:C69"/>
    <mergeCell ref="D68:E68"/>
    <mergeCell ref="D69:E69"/>
    <mergeCell ref="G54:I69"/>
    <mergeCell ref="J67:K69"/>
    <mergeCell ref="J54:K66"/>
    <mergeCell ref="C66:C67"/>
    <mergeCell ref="D66:E66"/>
    <mergeCell ref="D67:E67"/>
    <mergeCell ref="D55:E55"/>
    <mergeCell ref="C58:C59"/>
    <mergeCell ref="D58:E58"/>
    <mergeCell ref="L48:L52"/>
    <mergeCell ref="D49:E49"/>
    <mergeCell ref="D50:E50"/>
    <mergeCell ref="D51:E51"/>
    <mergeCell ref="D52:E52"/>
    <mergeCell ref="C53:E53"/>
    <mergeCell ref="G53:K53"/>
    <mergeCell ref="C47:E47"/>
    <mergeCell ref="G47:K47"/>
    <mergeCell ref="A9:B9"/>
    <mergeCell ref="C9:L9"/>
    <mergeCell ref="C70:E70"/>
    <mergeCell ref="G70:K70"/>
    <mergeCell ref="B71:E71"/>
    <mergeCell ref="G71:K71"/>
    <mergeCell ref="C62:C63"/>
    <mergeCell ref="D62:E62"/>
    <mergeCell ref="D63:E63"/>
    <mergeCell ref="C64:C65"/>
    <mergeCell ref="D64:E64"/>
    <mergeCell ref="D65:E65"/>
    <mergeCell ref="D59:E59"/>
    <mergeCell ref="C60:C61"/>
    <mergeCell ref="D60:E60"/>
    <mergeCell ref="D61:E61"/>
    <mergeCell ref="C55:C57"/>
    <mergeCell ref="B48:B53"/>
    <mergeCell ref="C48:C52"/>
    <mergeCell ref="D48:E48"/>
    <mergeCell ref="G48:K52"/>
    <mergeCell ref="D43:E43"/>
    <mergeCell ref="D44:E44"/>
    <mergeCell ref="D56:E56"/>
    <mergeCell ref="B54:B70"/>
    <mergeCell ref="C54:E54"/>
    <mergeCell ref="D88:F88"/>
    <mergeCell ref="D89:D90"/>
    <mergeCell ref="E89:F90"/>
    <mergeCell ref="D78:F78"/>
    <mergeCell ref="B79:B80"/>
    <mergeCell ref="C79:C80"/>
    <mergeCell ref="E79:F79"/>
    <mergeCell ref="D80:D81"/>
    <mergeCell ref="E80:F81"/>
    <mergeCell ref="B81:B82"/>
    <mergeCell ref="C81:C82"/>
    <mergeCell ref="E82:F82"/>
    <mergeCell ref="D84:F84"/>
    <mergeCell ref="D85:D86"/>
    <mergeCell ref="E85:F86"/>
    <mergeCell ref="D57:E57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7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特別簡易型（専門）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山路　和磨</cp:lastModifiedBy>
  <cp:lastPrinted>2022-05-09T07:18:15Z</cp:lastPrinted>
  <dcterms:created xsi:type="dcterms:W3CDTF">2008-04-16T05:41:55Z</dcterms:created>
  <dcterms:modified xsi:type="dcterms:W3CDTF">2025-04-21T23:07:30Z</dcterms:modified>
</cp:coreProperties>
</file>