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66925"/>
  <mc:AlternateContent xmlns:mc="http://schemas.openxmlformats.org/markup-compatibility/2006">
    <mc:Choice Requires="x15">
      <x15ac:absPath xmlns:x15ac="http://schemas.microsoft.com/office/spreadsheetml/2010/11/ac" url="\\Flsvm11\課別共有フォルダ（本庁・支所・出先機関）\012820000_障がい福祉課\03_サービス給付担当\01_担当共有\80_就労アセスメント\就労選択支援\"/>
    </mc:Choice>
  </mc:AlternateContent>
  <xr:revisionPtr revIDLastSave="0" documentId="13_ncr:1_{95602B80-D546-4BAD-A5BE-91274C5A86C4}" xr6:coauthVersionLast="36" xr6:coauthVersionMax="36" xr10:uidLastSave="{00000000-0000-0000-0000-000000000000}"/>
  <workbookProtection workbookAlgorithmName="SHA-512" workbookHashValue="isNPoiHACNw7B9u0bOAlWsWC8mvU65x5SdlcIeLF2pGR+dH3LsuqXsNFHQeu351XlTAyd4Xz3mXO9tncJ2hBpg==" workbookSaltValue="YMgOTe6veQZNE+eumKJivA==" workbookSpinCount="100000" lockStructure="1"/>
  <bookViews>
    <workbookView xWindow="-120" yWindow="-120" windowWidth="20730" windowHeight="11040" xr2:uid="{00000000-000D-0000-FFFF-FFFF00000000}"/>
  </bookViews>
  <sheets>
    <sheet name="本文" sheetId="1" r:id="rId1"/>
    <sheet name="グラフ用データ" sheetId="2" state="hidden" r:id="rId2"/>
  </sheets>
  <definedNames>
    <definedName name="bookmark17" localSheetId="0">本文!$A$183</definedName>
    <definedName name="bookmark2" localSheetId="0">本文!$A$1</definedName>
    <definedName name="bookmark20" localSheetId="0">本文!#REF!</definedName>
    <definedName name="bookmark5" localSheetId="0">本文!#REF!</definedName>
    <definedName name="_xlnm.Print_Area" localSheetId="0">本文!$A$1:$Q$446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7" i="1" l="1"/>
  <c r="D4" i="2" l="1"/>
  <c r="G312" i="1" l="1"/>
  <c r="G258" i="1"/>
  <c r="G183" i="1"/>
  <c r="G132" i="1"/>
  <c r="G74" i="1"/>
  <c r="G31" i="1"/>
  <c r="Q21" i="1" l="1"/>
  <c r="N21" i="1"/>
  <c r="J21" i="1"/>
  <c r="A414" i="1" l="1"/>
  <c r="B415" i="1"/>
  <c r="C422" i="1" l="1"/>
  <c r="H421" i="1" l="1"/>
  <c r="A421" i="1"/>
  <c r="B419" i="1"/>
  <c r="D418" i="1"/>
  <c r="B418" i="1"/>
  <c r="B417" i="1"/>
  <c r="B416" i="1"/>
  <c r="D28" i="2" l="1"/>
  <c r="D27" i="2"/>
  <c r="D26" i="2"/>
  <c r="D25" i="2"/>
  <c r="D24" i="2"/>
  <c r="D23" i="2"/>
  <c r="D22" i="2"/>
  <c r="D21" i="2"/>
  <c r="D20" i="2"/>
  <c r="D19" i="2"/>
  <c r="D18" i="2"/>
  <c r="D17" i="2"/>
  <c r="D16" i="2"/>
  <c r="D15" i="2"/>
  <c r="D14" i="2"/>
  <c r="D13" i="2"/>
  <c r="D12" i="2"/>
  <c r="D11" i="2"/>
  <c r="D10" i="2"/>
  <c r="D9" i="2"/>
  <c r="D8" i="2"/>
  <c r="D7" i="2"/>
  <c r="D6" i="2"/>
  <c r="D5" i="2"/>
  <c r="G428" i="1" l="1"/>
  <c r="D428" i="1"/>
  <c r="E428" i="1"/>
  <c r="F428" i="1"/>
  <c r="G429" i="1"/>
  <c r="D429" i="1"/>
  <c r="E429" i="1"/>
  <c r="F429" i="1"/>
  <c r="G430" i="1"/>
  <c r="D430" i="1"/>
  <c r="E430" i="1"/>
  <c r="F430" i="1"/>
  <c r="D3" i="2"/>
  <c r="H416" i="1"/>
  <c r="H430" i="1" l="1"/>
  <c r="H429" i="1"/>
  <c r="H428" i="1"/>
  <c r="G427" i="1"/>
  <c r="G431" i="1" s="1"/>
  <c r="F427" i="1"/>
  <c r="F431" i="1" s="1"/>
  <c r="D427" i="1"/>
  <c r="E427" i="1"/>
  <c r="E431" i="1" s="1"/>
  <c r="H427" i="1" l="1"/>
  <c r="D431" i="1"/>
  <c r="H431" i="1" s="1"/>
</calcChain>
</file>

<file path=xl/sharedStrings.xml><?xml version="1.0" encoding="utf-8"?>
<sst xmlns="http://schemas.openxmlformats.org/spreadsheetml/2006/main" count="702" uniqueCount="438">
  <si>
    <t>アセスメント機関</t>
    <phoneticPr fontId="1"/>
  </si>
  <si>
    <t>担当者名</t>
    <phoneticPr fontId="1"/>
  </si>
  <si>
    <t>アセスメント期間：</t>
    <phoneticPr fontId="1"/>
  </si>
  <si>
    <t>ふ り が な</t>
    <phoneticPr fontId="1"/>
  </si>
  <si>
    <t>本人氏名</t>
    <phoneticPr fontId="1"/>
  </si>
  <si>
    <t>住所</t>
    <rPh sb="0" eb="2">
      <t>ジュウショ</t>
    </rPh>
    <phoneticPr fontId="1"/>
  </si>
  <si>
    <t>手帳種類</t>
    <phoneticPr fontId="1"/>
  </si>
  <si>
    <t>等級</t>
    <rPh sb="0" eb="2">
      <t>トウキュウ</t>
    </rPh>
    <phoneticPr fontId="1"/>
  </si>
  <si>
    <t>備考</t>
    <rPh sb="0" eb="2">
      <t>ビコウ</t>
    </rPh>
    <phoneticPr fontId="1"/>
  </si>
  <si>
    <t>４　できる(できている)</t>
    <phoneticPr fontId="1"/>
  </si>
  <si>
    <t>評価基準</t>
    <phoneticPr fontId="1"/>
  </si>
  <si>
    <t>◇支援者から支援を受けて出来ている項目は、支援を受けていない状態で評価するものとします。</t>
    <phoneticPr fontId="1"/>
  </si>
  <si>
    <t>項目</t>
    <rPh sb="0" eb="2">
      <t>コウモク</t>
    </rPh>
    <phoneticPr fontId="1"/>
  </si>
  <si>
    <t>内容</t>
    <rPh sb="0" eb="2">
      <t>ナイヨウ</t>
    </rPh>
    <phoneticPr fontId="1"/>
  </si>
  <si>
    <t>生活リズム</t>
    <phoneticPr fontId="1"/>
  </si>
  <si>
    <t>※評価の理由等</t>
    <phoneticPr fontId="1"/>
  </si>
  <si>
    <t>健康管理</t>
    <rPh sb="0" eb="2">
      <t>ケンコウ</t>
    </rPh>
    <rPh sb="2" eb="4">
      <t>カンリ</t>
    </rPh>
    <phoneticPr fontId="1"/>
  </si>
  <si>
    <t>言葉遣い</t>
    <phoneticPr fontId="1"/>
  </si>
  <si>
    <t>巧緻性</t>
    <phoneticPr fontId="1"/>
  </si>
  <si>
    <t>正確さ</t>
    <rPh sb="0" eb="2">
      <t>セイカク</t>
    </rPh>
    <phoneticPr fontId="1"/>
  </si>
  <si>
    <t>効率性</t>
    <rPh sb="0" eb="2">
      <t>コウリツ</t>
    </rPh>
    <rPh sb="2" eb="3">
      <t>セイ</t>
    </rPh>
    <phoneticPr fontId="1"/>
  </si>
  <si>
    <t>記載者</t>
    <rPh sb="0" eb="3">
      <t>キサイシャ</t>
    </rPh>
    <phoneticPr fontId="1"/>
  </si>
  <si>
    <t>作業内容</t>
    <rPh sb="0" eb="4">
      <t>サギョウナイヨウ</t>
    </rPh>
    <phoneticPr fontId="1"/>
  </si>
  <si>
    <t>アセスメント実施場所</t>
    <phoneticPr fontId="1"/>
  </si>
  <si>
    <t>生活リズム</t>
    <rPh sb="0" eb="2">
      <t>セイカツ</t>
    </rPh>
    <phoneticPr fontId="1"/>
  </si>
  <si>
    <t>評価</t>
    <rPh sb="0" eb="2">
      <t>ヒョウカ</t>
    </rPh>
    <phoneticPr fontId="1"/>
  </si>
  <si>
    <t>合計数</t>
    <phoneticPr fontId="1"/>
  </si>
  <si>
    <t>遅刻</t>
    <rPh sb="0" eb="2">
      <t>チコク</t>
    </rPh>
    <phoneticPr fontId="1"/>
  </si>
  <si>
    <t>早退</t>
    <rPh sb="0" eb="2">
      <t>ソウタイ</t>
    </rPh>
    <phoneticPr fontId="1"/>
  </si>
  <si>
    <t>整容・身だしなみ</t>
    <rPh sb="0" eb="2">
      <t>セイヨウ</t>
    </rPh>
    <rPh sb="3" eb="4">
      <t>ミ</t>
    </rPh>
    <phoneticPr fontId="1"/>
  </si>
  <si>
    <t>感謝・謝罪</t>
    <rPh sb="3" eb="5">
      <t>シャザイ</t>
    </rPh>
    <phoneticPr fontId="1"/>
  </si>
  <si>
    <t>作業速度</t>
    <rPh sb="0" eb="2">
      <t>サギョウ</t>
    </rPh>
    <rPh sb="2" eb="4">
      <t>ソクド</t>
    </rPh>
    <phoneticPr fontId="1"/>
  </si>
  <si>
    <t>アセスメント期間と利用状況：</t>
    <rPh sb="9" eb="11">
      <t>リヨウ</t>
    </rPh>
    <rPh sb="11" eb="13">
      <t>ジョウキョウ</t>
    </rPh>
    <phoneticPr fontId="1"/>
  </si>
  <si>
    <t>項目</t>
    <rPh sb="0" eb="2">
      <t>コウモク</t>
    </rPh>
    <phoneticPr fontId="1"/>
  </si>
  <si>
    <t>内容</t>
    <rPh sb="0" eb="2">
      <t>ナイヨウ</t>
    </rPh>
    <phoneticPr fontId="1"/>
  </si>
  <si>
    <t>巧緻性</t>
    <phoneticPr fontId="1"/>
  </si>
  <si>
    <t xml:space="preserve">記入年月日	</t>
    <phoneticPr fontId="1"/>
  </si>
  <si>
    <t>※依頼者の了解のもと、支援者が作成して下さい。</t>
    <phoneticPr fontId="1"/>
  </si>
  <si>
    <t>診断名</t>
    <rPh sb="0" eb="3">
      <t>シンダンメイ</t>
    </rPh>
    <phoneticPr fontId="1"/>
  </si>
  <si>
    <t>アセスメント実施機関</t>
    <rPh sb="6" eb="8">
      <t>ジッシ</t>
    </rPh>
    <phoneticPr fontId="1"/>
  </si>
  <si>
    <t>有の場合の
事業所と担当者名</t>
    <rPh sb="0" eb="1">
      <t>アリ</t>
    </rPh>
    <rPh sb="2" eb="4">
      <t>バアイ</t>
    </rPh>
    <rPh sb="6" eb="9">
      <t>ジギョウショ</t>
    </rPh>
    <rPh sb="10" eb="14">
      <t>タントウシャメイ</t>
    </rPh>
    <phoneticPr fontId="1"/>
  </si>
  <si>
    <t>アセスメント結果を踏まえた
将来の可能性</t>
    <rPh sb="6" eb="8">
      <t>ケッカ</t>
    </rPh>
    <rPh sb="9" eb="10">
      <t>フ</t>
    </rPh>
    <phoneticPr fontId="1"/>
  </si>
  <si>
    <t>通院先</t>
    <rPh sb="0" eb="3">
      <t>ツウインサキ</t>
    </rPh>
    <phoneticPr fontId="1"/>
  </si>
  <si>
    <t>通院頻度</t>
    <rPh sb="0" eb="4">
      <t>ツウインヒンド</t>
    </rPh>
    <phoneticPr fontId="1"/>
  </si>
  <si>
    <t>備考
（生活面・経済面　等）</t>
    <rPh sb="0" eb="2">
      <t>ビコウ</t>
    </rPh>
    <rPh sb="4" eb="7">
      <t>セイカツメン</t>
    </rPh>
    <rPh sb="8" eb="11">
      <t>ケイザイメン</t>
    </rPh>
    <rPh sb="12" eb="13">
      <t>ナド</t>
    </rPh>
    <phoneticPr fontId="1"/>
  </si>
  <si>
    <t>本人が希望する合理的配慮
本人の力が発揮できる環境の有無</t>
    <rPh sb="13" eb="15">
      <t>ホンニン</t>
    </rPh>
    <rPh sb="16" eb="17">
      <t>チカラ</t>
    </rPh>
    <rPh sb="18" eb="20">
      <t>ハッキ</t>
    </rPh>
    <rPh sb="23" eb="25">
      <t>カンキョウ</t>
    </rPh>
    <rPh sb="26" eb="28">
      <t>ウム</t>
    </rPh>
    <phoneticPr fontId="1"/>
  </si>
  <si>
    <t>就労や通所に関する
主治医の意見・許可</t>
    <rPh sb="0" eb="2">
      <t>シュウロウ</t>
    </rPh>
    <rPh sb="3" eb="5">
      <t>ツウショ</t>
    </rPh>
    <rPh sb="6" eb="7">
      <t>カン</t>
    </rPh>
    <rPh sb="10" eb="13">
      <t>シュジイ</t>
    </rPh>
    <rPh sb="14" eb="16">
      <t>イケン</t>
    </rPh>
    <rPh sb="17" eb="19">
      <t>キョカ</t>
    </rPh>
    <phoneticPr fontId="1"/>
  </si>
  <si>
    <t>続柄</t>
    <rPh sb="0" eb="2">
      <t>ゾクガラ</t>
    </rPh>
    <phoneticPr fontId="1"/>
  </si>
  <si>
    <t>年齢</t>
    <rPh sb="0" eb="2">
      <t>ネンレイ</t>
    </rPh>
    <phoneticPr fontId="1"/>
  </si>
  <si>
    <t>同居　/　別居</t>
    <rPh sb="0" eb="2">
      <t>ドウキョ</t>
    </rPh>
    <rPh sb="5" eb="7">
      <t>ベッキョ</t>
    </rPh>
    <phoneticPr fontId="1"/>
  </si>
  <si>
    <t>記載補助者</t>
    <rPh sb="0" eb="2">
      <t>キサイ</t>
    </rPh>
    <rPh sb="2" eb="5">
      <t>ホジョシャ</t>
    </rPh>
    <phoneticPr fontId="1"/>
  </si>
  <si>
    <t>〒</t>
    <phoneticPr fontId="1"/>
  </si>
  <si>
    <t>服薬の自己管理</t>
    <rPh sb="0" eb="2">
      <t>フクヤク</t>
    </rPh>
    <rPh sb="3" eb="7">
      <t>ジコカンリ</t>
    </rPh>
    <phoneticPr fontId="1"/>
  </si>
  <si>
    <t>緊急時対応の可能性があれば記載
（てんかん・アレルギー・病歴等）</t>
    <rPh sb="0" eb="5">
      <t>キンキュウジタイオウ</t>
    </rPh>
    <rPh sb="6" eb="9">
      <t>カノウセイ</t>
    </rPh>
    <rPh sb="13" eb="15">
      <t>キサイ</t>
    </rPh>
    <rPh sb="28" eb="30">
      <t>ビョウレキ</t>
    </rPh>
    <rPh sb="30" eb="31">
      <t>ナド</t>
    </rPh>
    <phoneticPr fontId="1"/>
  </si>
  <si>
    <t>Ⅰ　日常生活</t>
    <rPh sb="2" eb="6">
      <t>ニチジョウセイカツ</t>
    </rPh>
    <phoneticPr fontId="1"/>
  </si>
  <si>
    <t>交通機関の利用</t>
    <rPh sb="0" eb="4">
      <t>コウツウキカン</t>
    </rPh>
    <rPh sb="5" eb="7">
      <t>リヨウ</t>
    </rPh>
    <phoneticPr fontId="1"/>
  </si>
  <si>
    <t>規則の遵守</t>
    <rPh sb="0" eb="2">
      <t>キソク</t>
    </rPh>
    <rPh sb="3" eb="5">
      <t>ジュンシュ</t>
    </rPh>
    <phoneticPr fontId="1"/>
  </si>
  <si>
    <t>出席（出勤）状況</t>
    <rPh sb="0" eb="2">
      <t>シュッセキ</t>
    </rPh>
    <rPh sb="3" eb="5">
      <t>シュッキン</t>
    </rPh>
    <rPh sb="6" eb="8">
      <t>ジョウキョウ</t>
    </rPh>
    <phoneticPr fontId="1"/>
  </si>
  <si>
    <t>【対人関係　７項目】</t>
    <rPh sb="1" eb="3">
      <t>タイジン</t>
    </rPh>
    <rPh sb="3" eb="5">
      <t>カンケイ</t>
    </rPh>
    <phoneticPr fontId="1"/>
  </si>
  <si>
    <t>Ⅱ　対人関係</t>
    <rPh sb="2" eb="4">
      <t>タイジン</t>
    </rPh>
    <rPh sb="4" eb="6">
      <t>カンケイ</t>
    </rPh>
    <phoneticPr fontId="1"/>
  </si>
  <si>
    <t>挨拶・返事</t>
    <rPh sb="0" eb="2">
      <t>アイサツ</t>
    </rPh>
    <rPh sb="3" eb="5">
      <t>ヘンジ</t>
    </rPh>
    <phoneticPr fontId="1"/>
  </si>
  <si>
    <t>会話</t>
    <rPh sb="0" eb="2">
      <t>カイワ</t>
    </rPh>
    <phoneticPr fontId="1"/>
  </si>
  <si>
    <t>電話等の利用</t>
    <rPh sb="0" eb="3">
      <t>デンワトウ</t>
    </rPh>
    <rPh sb="4" eb="6">
      <t>リヨウ</t>
    </rPh>
    <phoneticPr fontId="1"/>
  </si>
  <si>
    <t>【作業力　７項目】</t>
    <rPh sb="1" eb="3">
      <t>サギョウ</t>
    </rPh>
    <rPh sb="3" eb="4">
      <t>チカラ</t>
    </rPh>
    <phoneticPr fontId="1"/>
  </si>
  <si>
    <t>Ⅲ　作業力</t>
    <rPh sb="2" eb="4">
      <t>サギョウ</t>
    </rPh>
    <rPh sb="4" eb="5">
      <t>チカラ</t>
    </rPh>
    <phoneticPr fontId="1"/>
  </si>
  <si>
    <t>体力</t>
    <rPh sb="0" eb="2">
      <t>タイリョク</t>
    </rPh>
    <phoneticPr fontId="1"/>
  </si>
  <si>
    <t>指示の理解と遵守</t>
    <rPh sb="6" eb="8">
      <t>ジュンシュ</t>
    </rPh>
    <phoneticPr fontId="1"/>
  </si>
  <si>
    <t>作業変化への対応</t>
    <rPh sb="0" eb="4">
      <t>サギョウヘンカ</t>
    </rPh>
    <rPh sb="6" eb="8">
      <t>タイオウ</t>
    </rPh>
    <phoneticPr fontId="1"/>
  </si>
  <si>
    <t>【作業への態度　５項目】</t>
    <rPh sb="1" eb="3">
      <t>サギョウ</t>
    </rPh>
    <rPh sb="5" eb="7">
      <t>タイド</t>
    </rPh>
    <phoneticPr fontId="1"/>
  </si>
  <si>
    <t>質問・報告・連絡</t>
    <rPh sb="0" eb="2">
      <t>シツモン</t>
    </rPh>
    <phoneticPr fontId="1"/>
  </si>
  <si>
    <t>整理整頓</t>
    <rPh sb="0" eb="2">
      <t>セイリ</t>
    </rPh>
    <rPh sb="2" eb="4">
      <t>セイトン</t>
    </rPh>
    <phoneticPr fontId="1"/>
  </si>
  <si>
    <t>時間の管理</t>
    <rPh sb="3" eb="5">
      <t>カンリ</t>
    </rPh>
    <phoneticPr fontId="1"/>
  </si>
  <si>
    <t>実利用日数</t>
    <rPh sb="0" eb="1">
      <t>ジツ</t>
    </rPh>
    <rPh sb="1" eb="3">
      <t>リヨウ</t>
    </rPh>
    <rPh sb="3" eb="5">
      <t>ニッスウ</t>
    </rPh>
    <phoneticPr fontId="1"/>
  </si>
  <si>
    <t>Ⅰ　日常生活(６項目)</t>
    <rPh sb="2" eb="4">
      <t>ニチジョウ</t>
    </rPh>
    <phoneticPr fontId="1"/>
  </si>
  <si>
    <t>Ⅱ　対人関係（７項目）</t>
    <rPh sb="2" eb="4">
      <t>タイジン</t>
    </rPh>
    <rPh sb="4" eb="6">
      <t>カンケイ</t>
    </rPh>
    <rPh sb="8" eb="10">
      <t>コウモク</t>
    </rPh>
    <phoneticPr fontId="1"/>
  </si>
  <si>
    <t>Ⅲ　作業力（７項目）</t>
    <rPh sb="2" eb="4">
      <t>サギョウ</t>
    </rPh>
    <rPh sb="4" eb="5">
      <t>チカラ</t>
    </rPh>
    <rPh sb="7" eb="9">
      <t>コウモク</t>
    </rPh>
    <phoneticPr fontId="1"/>
  </si>
  <si>
    <t>Ⅳ　作業への態度（５項目）</t>
    <rPh sb="2" eb="4">
      <t>サギョウ</t>
    </rPh>
    <rPh sb="6" eb="8">
      <t>タイド</t>
    </rPh>
    <rPh sb="10" eb="12">
      <t>コウモク</t>
    </rPh>
    <phoneticPr fontId="1"/>
  </si>
  <si>
    <t>利用日数</t>
    <rPh sb="0" eb="2">
      <t>リヨウ</t>
    </rPh>
    <rPh sb="2" eb="4">
      <t>ニッスウ</t>
    </rPh>
    <phoneticPr fontId="1"/>
  </si>
  <si>
    <t>欠席日数</t>
    <rPh sb="0" eb="4">
      <t>ケッセキニッスウ</t>
    </rPh>
    <phoneticPr fontId="1"/>
  </si>
  <si>
    <t>家庭環境や
家庭での様子</t>
    <rPh sb="0" eb="4">
      <t>カテイカンキョウ</t>
    </rPh>
    <rPh sb="6" eb="8">
      <t>カテイ</t>
    </rPh>
    <rPh sb="10" eb="12">
      <t>ヨウス</t>
    </rPh>
    <phoneticPr fontId="1"/>
  </si>
  <si>
    <t>出席（出勤）状況</t>
    <phoneticPr fontId="1"/>
  </si>
  <si>
    <t>Ⅱ　対人関係</t>
    <rPh sb="2" eb="6">
      <t>タイジンカンケイ</t>
    </rPh>
    <phoneticPr fontId="1"/>
  </si>
  <si>
    <t>言葉遣い</t>
    <phoneticPr fontId="1"/>
  </si>
  <si>
    <t>感謝・謝罪</t>
    <phoneticPr fontId="1"/>
  </si>
  <si>
    <t>会話</t>
    <rPh sb="0" eb="2">
      <t>カイワ</t>
    </rPh>
    <phoneticPr fontId="1"/>
  </si>
  <si>
    <t>電話等の利用</t>
    <rPh sb="0" eb="2">
      <t>デンワ</t>
    </rPh>
    <rPh sb="2" eb="3">
      <t>トウ</t>
    </rPh>
    <rPh sb="4" eb="6">
      <t>リヨウ</t>
    </rPh>
    <phoneticPr fontId="1"/>
  </si>
  <si>
    <t>感情コント ロール</t>
    <phoneticPr fontId="1"/>
  </si>
  <si>
    <t>他者との協調</t>
    <phoneticPr fontId="1"/>
  </si>
  <si>
    <t>Ⅲ　作業力</t>
    <rPh sb="2" eb="5">
      <t>サギョウリョク</t>
    </rPh>
    <phoneticPr fontId="1"/>
  </si>
  <si>
    <t>体力</t>
    <rPh sb="0" eb="2">
      <t>タイリョク</t>
    </rPh>
    <phoneticPr fontId="1"/>
  </si>
  <si>
    <t>指示の理解と遵守</t>
    <phoneticPr fontId="1"/>
  </si>
  <si>
    <t>正確さ</t>
    <rPh sb="0" eb="2">
      <t>セイカク</t>
    </rPh>
    <phoneticPr fontId="1"/>
  </si>
  <si>
    <t>作業速度</t>
    <phoneticPr fontId="1"/>
  </si>
  <si>
    <t>作業変化への対応</t>
    <phoneticPr fontId="1"/>
  </si>
  <si>
    <t>効率性</t>
    <rPh sb="0" eb="3">
      <t>コウリツセイ</t>
    </rPh>
    <phoneticPr fontId="1"/>
  </si>
  <si>
    <t>Ⅳ　作業への態度</t>
    <phoneticPr fontId="1"/>
  </si>
  <si>
    <t>就労意欲
作業への意欲（児童）</t>
    <phoneticPr fontId="1"/>
  </si>
  <si>
    <t>質問・報告・連絡</t>
    <phoneticPr fontId="1"/>
  </si>
  <si>
    <t>時間の管理</t>
    <rPh sb="0" eb="2">
      <t>ジカン</t>
    </rPh>
    <rPh sb="3" eb="5">
      <t>カンリ</t>
    </rPh>
    <phoneticPr fontId="1"/>
  </si>
  <si>
    <t>集中力</t>
    <rPh sb="0" eb="3">
      <t>シュウチュウリョク</t>
    </rPh>
    <phoneticPr fontId="1"/>
  </si>
  <si>
    <t>整理整頓</t>
    <rPh sb="0" eb="4">
      <t>セイリセイトン</t>
    </rPh>
    <phoneticPr fontId="1"/>
  </si>
  <si>
    <t>相談支援事業所
利用の有無</t>
    <rPh sb="0" eb="7">
      <t>ソウダンシエンジギョウショ</t>
    </rPh>
    <rPh sb="8" eb="10">
      <t>リヨウ</t>
    </rPh>
    <rPh sb="11" eb="13">
      <t>ウム</t>
    </rPh>
    <phoneticPr fontId="1"/>
  </si>
  <si>
    <t>有　・　無</t>
    <rPh sb="0" eb="1">
      <t>アリ</t>
    </rPh>
    <rPh sb="4" eb="5">
      <t>ナ</t>
    </rPh>
    <phoneticPr fontId="1"/>
  </si>
  <si>
    <t>健康に気をつけ、自分で服薬管理し、良好な体調を保っている。</t>
    <rPh sb="0" eb="2">
      <t>ケンコウ</t>
    </rPh>
    <rPh sb="3" eb="4">
      <t>キ</t>
    </rPh>
    <rPh sb="8" eb="10">
      <t>ジブン</t>
    </rPh>
    <rPh sb="11" eb="15">
      <t>フクヤクカンリ</t>
    </rPh>
    <rPh sb="17" eb="19">
      <t>リョウコウ</t>
    </rPh>
    <rPh sb="20" eb="22">
      <t>タイチョウ</t>
    </rPh>
    <rPh sb="23" eb="24">
      <t>タモ</t>
    </rPh>
    <phoneticPr fontId="1"/>
  </si>
  <si>
    <t>食事・起床・就寝時間が概ね決まっている。</t>
    <rPh sb="0" eb="2">
      <t>ショクジ</t>
    </rPh>
    <rPh sb="6" eb="8">
      <t>シュウシン</t>
    </rPh>
    <phoneticPr fontId="1"/>
  </si>
  <si>
    <t>その場に合った服装をし、清潔であるなど。</t>
    <rPh sb="2" eb="3">
      <t>バ</t>
    </rPh>
    <rPh sb="4" eb="5">
      <t>ア</t>
    </rPh>
    <rPh sb="7" eb="9">
      <t>フクソウ</t>
    </rPh>
    <rPh sb="12" eb="14">
      <t>セイケツ</t>
    </rPh>
    <phoneticPr fontId="1"/>
  </si>
  <si>
    <t>※着替えや匂い等に気を配っているかを評価。</t>
    <rPh sb="1" eb="3">
      <t>キガ</t>
    </rPh>
    <rPh sb="5" eb="6">
      <t>ニオ</t>
    </rPh>
    <rPh sb="7" eb="8">
      <t>トウ</t>
    </rPh>
    <rPh sb="9" eb="10">
      <t>キ</t>
    </rPh>
    <rPh sb="11" eb="12">
      <t>クバ</t>
    </rPh>
    <rPh sb="18" eb="20">
      <t>ヒョウカ</t>
    </rPh>
    <phoneticPr fontId="1"/>
  </si>
  <si>
    <t>規則や決められたことを守れるか。</t>
    <rPh sb="0" eb="2">
      <t>キソク</t>
    </rPh>
    <rPh sb="3" eb="4">
      <t>キ</t>
    </rPh>
    <rPh sb="11" eb="12">
      <t>マモ</t>
    </rPh>
    <phoneticPr fontId="1"/>
  </si>
  <si>
    <t>※事業所や実習先のルールを自分の解釈にしていないかを評価。</t>
    <rPh sb="1" eb="4">
      <t>ジギョウショ</t>
    </rPh>
    <rPh sb="5" eb="8">
      <t>ジッシュウサキ</t>
    </rPh>
    <rPh sb="13" eb="15">
      <t>ジブン</t>
    </rPh>
    <rPh sb="16" eb="18">
      <t>カイシャク</t>
    </rPh>
    <rPh sb="26" eb="28">
      <t>ヒョウカ</t>
    </rPh>
    <phoneticPr fontId="1"/>
  </si>
  <si>
    <t>正当な理由のない遅刻・早退・欠席（欠勤）はない。</t>
    <rPh sb="0" eb="2">
      <t>セイトウ</t>
    </rPh>
    <rPh sb="3" eb="5">
      <t>リユウ</t>
    </rPh>
    <rPh sb="8" eb="10">
      <t>チコク</t>
    </rPh>
    <rPh sb="11" eb="13">
      <t>ソウタイ</t>
    </rPh>
    <rPh sb="14" eb="16">
      <t>ケッセキ</t>
    </rPh>
    <rPh sb="17" eb="19">
      <t>ケッキン</t>
    </rPh>
    <phoneticPr fontId="1"/>
  </si>
  <si>
    <t>※期間中における出席（出勤）率を評価。</t>
    <rPh sb="1" eb="4">
      <t>キカンチュウ</t>
    </rPh>
    <rPh sb="8" eb="10">
      <t>シュッセキ</t>
    </rPh>
    <rPh sb="11" eb="13">
      <t>シュッキン</t>
    </rPh>
    <rPh sb="14" eb="15">
      <t>リツ</t>
    </rPh>
    <rPh sb="16" eb="18">
      <t>ヒョウカ</t>
    </rPh>
    <phoneticPr fontId="1"/>
  </si>
  <si>
    <t>相手に応じた挨拶・返事ができる。</t>
    <rPh sb="0" eb="2">
      <t>アイテ</t>
    </rPh>
    <rPh sb="3" eb="4">
      <t>オウ</t>
    </rPh>
    <rPh sb="6" eb="8">
      <t>アイサツ</t>
    </rPh>
    <rPh sb="9" eb="11">
      <t>ヘンジ</t>
    </rPh>
    <phoneticPr fontId="1"/>
  </si>
  <si>
    <t xml:space="preserve">丁寧な言葉が使える。
</t>
    <rPh sb="3" eb="5">
      <t>コトバ</t>
    </rPh>
    <phoneticPr fontId="1"/>
  </si>
  <si>
    <t>※場面に応じた言葉遣いができるかを評価。</t>
    <rPh sb="1" eb="3">
      <t>バメン</t>
    </rPh>
    <rPh sb="4" eb="5">
      <t>オウ</t>
    </rPh>
    <rPh sb="7" eb="9">
      <t>コトバ</t>
    </rPh>
    <rPh sb="9" eb="10">
      <t>ヅカ</t>
    </rPh>
    <rPh sb="17" eb="19">
      <t>ヒョウカ</t>
    </rPh>
    <phoneticPr fontId="1"/>
  </si>
  <si>
    <t>※礼儀や常識が身についているかも同時に評価。
※自らの失敗を受け止め、謝ることができるかを評価。
　こだわりのため謝罪できない場合や、自省する気持ちが
　弱い場合は評価が低くなる。</t>
    <rPh sb="79" eb="81">
      <t>バアイ</t>
    </rPh>
    <phoneticPr fontId="1"/>
  </si>
  <si>
    <t>必要な会話を行うことができる。</t>
    <rPh sb="0" eb="2">
      <t>ヒツヨウ</t>
    </rPh>
    <rPh sb="3" eb="5">
      <t>カイワ</t>
    </rPh>
    <rPh sb="6" eb="7">
      <t>オコナ</t>
    </rPh>
    <phoneticPr fontId="1"/>
  </si>
  <si>
    <t>必要に応じ他者への連絡を行うことができる。</t>
    <rPh sb="0" eb="2">
      <t>ヒツヨウ</t>
    </rPh>
    <rPh sb="3" eb="4">
      <t>オウ</t>
    </rPh>
    <rPh sb="5" eb="7">
      <t>タシャ</t>
    </rPh>
    <rPh sb="9" eb="11">
      <t>レンラク</t>
    </rPh>
    <rPh sb="12" eb="13">
      <t>オコナ</t>
    </rPh>
    <phoneticPr fontId="1"/>
  </si>
  <si>
    <t>※電話以外でも可（チャットやメール等）</t>
    <rPh sb="1" eb="3">
      <t>デンワ</t>
    </rPh>
    <rPh sb="3" eb="5">
      <t>イガイ</t>
    </rPh>
    <rPh sb="7" eb="8">
      <t>カ</t>
    </rPh>
    <rPh sb="17" eb="18">
      <t>ナド</t>
    </rPh>
    <phoneticPr fontId="1"/>
  </si>
  <si>
    <t>感情のコントロールができ、安定している。</t>
    <rPh sb="0" eb="2">
      <t>カンジョウ</t>
    </rPh>
    <rPh sb="13" eb="15">
      <t>アンテイ</t>
    </rPh>
    <phoneticPr fontId="1"/>
  </si>
  <si>
    <t>他者と協力することができる。</t>
    <rPh sb="0" eb="2">
      <t>タシャ</t>
    </rPh>
    <rPh sb="3" eb="5">
      <t>キョウリョク</t>
    </rPh>
    <phoneticPr fontId="1"/>
  </si>
  <si>
    <t>標準利用時間を通して作業を継続できる体力がある。</t>
    <rPh sb="0" eb="2">
      <t>ヒョウジュン</t>
    </rPh>
    <rPh sb="2" eb="6">
      <t>リヨウジカン</t>
    </rPh>
    <rPh sb="7" eb="8">
      <t>ツウ</t>
    </rPh>
    <rPh sb="10" eb="12">
      <t>サギョウ</t>
    </rPh>
    <rPh sb="13" eb="15">
      <t>ケイゾク</t>
    </rPh>
    <rPh sb="18" eb="20">
      <t>タイリョク</t>
    </rPh>
    <phoneticPr fontId="1"/>
  </si>
  <si>
    <t>※客観的な評価も考慮して評価。</t>
    <rPh sb="1" eb="4">
      <t>キャッカンテキ</t>
    </rPh>
    <rPh sb="5" eb="7">
      <t>ヒョウカ</t>
    </rPh>
    <rPh sb="8" eb="10">
      <t>コウリョ</t>
    </rPh>
    <rPh sb="12" eb="14">
      <t>ヒョウカ</t>
    </rPh>
    <phoneticPr fontId="1"/>
  </si>
  <si>
    <t>指示を理解し、指示通りの作業が行える。</t>
    <rPh sb="0" eb="2">
      <t>シジ</t>
    </rPh>
    <rPh sb="3" eb="5">
      <t>リカイ</t>
    </rPh>
    <rPh sb="7" eb="10">
      <t>シジドオ</t>
    </rPh>
    <rPh sb="12" eb="14">
      <t>サギョウ</t>
    </rPh>
    <rPh sb="15" eb="16">
      <t>オコナ</t>
    </rPh>
    <phoneticPr fontId="1"/>
  </si>
  <si>
    <t>※指示理解の程度（口頭やマニュアル）も含めて評価。</t>
    <rPh sb="1" eb="3">
      <t>シジ</t>
    </rPh>
    <rPh sb="3" eb="5">
      <t>リカイ</t>
    </rPh>
    <rPh sb="6" eb="8">
      <t>テイド</t>
    </rPh>
    <rPh sb="9" eb="11">
      <t>コウトウ</t>
    </rPh>
    <rPh sb="19" eb="20">
      <t>フク</t>
    </rPh>
    <rPh sb="22" eb="24">
      <t>ヒョウカ</t>
    </rPh>
    <phoneticPr fontId="1"/>
  </si>
  <si>
    <t>※作業手順を間違えないことやミスがないかを評価。</t>
    <rPh sb="21" eb="23">
      <t>ヒョウカ</t>
    </rPh>
    <phoneticPr fontId="1"/>
  </si>
  <si>
    <t>※手指の器用さを評価。</t>
    <rPh sb="8" eb="10">
      <t>ヒョウカ</t>
    </rPh>
    <phoneticPr fontId="1"/>
  </si>
  <si>
    <t>作業内容の変更や環境の変化に対応できる。</t>
    <rPh sb="0" eb="2">
      <t>サギョウ</t>
    </rPh>
    <rPh sb="2" eb="4">
      <t>ナイヨウ</t>
    </rPh>
    <rPh sb="5" eb="7">
      <t>ヘンコウ</t>
    </rPh>
    <rPh sb="8" eb="10">
      <t>カンキョウ</t>
    </rPh>
    <rPh sb="11" eb="13">
      <t>ヘンカ</t>
    </rPh>
    <rPh sb="14" eb="16">
      <t>タイオウ</t>
    </rPh>
    <phoneticPr fontId="1"/>
  </si>
  <si>
    <t>※素直さや戸惑いなどを評価。</t>
    <rPh sb="1" eb="3">
      <t>スナオ</t>
    </rPh>
    <rPh sb="5" eb="7">
      <t>トマド</t>
    </rPh>
    <rPh sb="11" eb="13">
      <t>ヒョウカ</t>
    </rPh>
    <phoneticPr fontId="1"/>
  </si>
  <si>
    <t>※効率よく作業を行うための工夫ができるか。
　状況に応じて事前相談の有無も含め評価。</t>
    <rPh sb="5" eb="7">
      <t>サギョウ</t>
    </rPh>
    <rPh sb="8" eb="9">
      <t>オコナ</t>
    </rPh>
    <rPh sb="23" eb="25">
      <t>ジョウキョウ</t>
    </rPh>
    <rPh sb="26" eb="27">
      <t>オウ</t>
    </rPh>
    <rPh sb="29" eb="31">
      <t>ジゼン</t>
    </rPh>
    <rPh sb="31" eb="33">
      <t>ソウダン</t>
    </rPh>
    <rPh sb="34" eb="36">
      <t>ウム</t>
    </rPh>
    <rPh sb="37" eb="38">
      <t>フク</t>
    </rPh>
    <rPh sb="39" eb="41">
      <t>ヒョウカ</t>
    </rPh>
    <phoneticPr fontId="1"/>
  </si>
  <si>
    <t>時間の見通しを持って行動することができるか。</t>
    <rPh sb="0" eb="2">
      <t>ジカン</t>
    </rPh>
    <rPh sb="3" eb="5">
      <t>ミトオ</t>
    </rPh>
    <rPh sb="7" eb="8">
      <t>モ</t>
    </rPh>
    <rPh sb="10" eb="12">
      <t>コウドウ</t>
    </rPh>
    <phoneticPr fontId="1"/>
  </si>
  <si>
    <t>作業場の整理整頓ができる。</t>
    <rPh sb="0" eb="3">
      <t>サギョウバ</t>
    </rPh>
    <rPh sb="4" eb="8">
      <t>セイリセイトン</t>
    </rPh>
    <phoneticPr fontId="1"/>
  </si>
  <si>
    <t>※物品の管理が行えているかを評価。</t>
    <rPh sb="1" eb="3">
      <t>ブッピン</t>
    </rPh>
    <rPh sb="4" eb="6">
      <t>カンリ</t>
    </rPh>
    <rPh sb="7" eb="8">
      <t>オコナ</t>
    </rPh>
    <rPh sb="14" eb="16">
      <t>ヒョウカ</t>
    </rPh>
    <phoneticPr fontId="1"/>
  </si>
  <si>
    <t>本人の希望</t>
    <rPh sb="0" eb="2">
      <t>ホンニン</t>
    </rPh>
    <rPh sb="3" eb="5">
      <t>キボウ</t>
    </rPh>
    <phoneticPr fontId="1"/>
  </si>
  <si>
    <t>本人の力が発揮できる
環境について</t>
    <rPh sb="0" eb="2">
      <t>ホンニン</t>
    </rPh>
    <rPh sb="3" eb="4">
      <t>チカラ</t>
    </rPh>
    <rPh sb="5" eb="7">
      <t>ハッキ</t>
    </rPh>
    <rPh sb="11" eb="13">
      <t>カンキョウ</t>
    </rPh>
    <phoneticPr fontId="1"/>
  </si>
  <si>
    <t>◇利用者の就労に関する能力、課題の自己理解の状況を把握し、将来の見通しを立てながら、</t>
    <rPh sb="5" eb="7">
      <t>シュウロウ</t>
    </rPh>
    <rPh sb="8" eb="9">
      <t>カン</t>
    </rPh>
    <rPh sb="22" eb="24">
      <t>ジョウキョウ</t>
    </rPh>
    <rPh sb="25" eb="27">
      <t>ハアク</t>
    </rPh>
    <rPh sb="29" eb="31">
      <t>ショウライ</t>
    </rPh>
    <rPh sb="36" eb="37">
      <t>タ</t>
    </rPh>
    <phoneticPr fontId="1"/>
  </si>
  <si>
    <t>　適切なサービスを選択できるよう留意してアセスメントを行います。</t>
    <rPh sb="9" eb="11">
      <t>センタク</t>
    </rPh>
    <phoneticPr fontId="1"/>
  </si>
  <si>
    <t>自分から質問・報告・連絡できる。</t>
    <rPh sb="4" eb="6">
      <t>シツモン</t>
    </rPh>
    <phoneticPr fontId="1"/>
  </si>
  <si>
    <t>～</t>
    <phoneticPr fontId="1"/>
  </si>
  <si>
    <t>（</t>
    <phoneticPr fontId="1"/>
  </si>
  <si>
    <t>歳）</t>
    <rPh sb="0" eb="1">
      <t>サイ</t>
    </rPh>
    <phoneticPr fontId="1"/>
  </si>
  <si>
    <t>西暦の日付を入力してください</t>
    <rPh sb="0" eb="2">
      <t>セイレキ</t>
    </rPh>
    <rPh sb="3" eb="5">
      <t>ヒヅケ</t>
    </rPh>
    <rPh sb="6" eb="8">
      <t>ニュウリョク</t>
    </rPh>
    <phoneticPr fontId="1"/>
  </si>
  <si>
    <t>同居　/　別居</t>
    <phoneticPr fontId="1"/>
  </si>
  <si>
    <r>
      <t xml:space="preserve">手帳種類
</t>
    </r>
    <r>
      <rPr>
        <b/>
        <sz val="10"/>
        <color theme="1"/>
        <rFont val="ＭＳ Ｐゴシック"/>
        <family val="3"/>
        <charset val="128"/>
      </rPr>
      <t>（複数所持者）</t>
    </r>
    <rPh sb="6" eb="8">
      <t>フクスウ</t>
    </rPh>
    <rPh sb="8" eb="10">
      <t>ショジ</t>
    </rPh>
    <rPh sb="10" eb="11">
      <t>シャ</t>
    </rPh>
    <phoneticPr fontId="1"/>
  </si>
  <si>
    <t>事業所/企業</t>
    <phoneticPr fontId="1"/>
  </si>
  <si>
    <t>生年月日（西暦）を入力してください</t>
    <rPh sb="0" eb="2">
      <t>セイネン</t>
    </rPh>
    <rPh sb="2" eb="4">
      <t>ガッピ</t>
    </rPh>
    <rPh sb="5" eb="7">
      <t>セイレキ</t>
    </rPh>
    <rPh sb="9" eb="11">
      <t>ニュウリョク</t>
    </rPh>
    <phoneticPr fontId="1"/>
  </si>
  <si>
    <t>就労支援のためのアセスメントシート</t>
    <rPh sb="0" eb="2">
      <t>シュウロウ</t>
    </rPh>
    <rPh sb="2" eb="4">
      <t>シエン</t>
    </rPh>
    <phoneticPr fontId="1"/>
  </si>
  <si>
    <t>事業名</t>
    <rPh sb="0" eb="2">
      <t>ジギョウ</t>
    </rPh>
    <rPh sb="2" eb="3">
      <t>メイ</t>
    </rPh>
    <phoneticPr fontId="1"/>
  </si>
  <si>
    <t>記載者</t>
    <rPh sb="0" eb="3">
      <t>キサイシャ</t>
    </rPh>
    <phoneticPr fontId="1"/>
  </si>
  <si>
    <t>就労支援事業所の総合所見</t>
    <phoneticPr fontId="1"/>
  </si>
  <si>
    <t>就労支援
事業利用の
動機</t>
    <rPh sb="0" eb="2">
      <t>シュウロウ</t>
    </rPh>
    <rPh sb="2" eb="4">
      <t>シエン</t>
    </rPh>
    <rPh sb="5" eb="7">
      <t>ジギョウ</t>
    </rPh>
    <rPh sb="7" eb="9">
      <t>リヨウ</t>
    </rPh>
    <rPh sb="11" eb="13">
      <t>ドウキ</t>
    </rPh>
    <phoneticPr fontId="1"/>
  </si>
  <si>
    <t>本人名前</t>
    <rPh sb="3" eb="4">
      <t>マエ</t>
    </rPh>
    <phoneticPr fontId="1"/>
  </si>
  <si>
    <t>名前</t>
    <rPh sb="0" eb="2">
      <t>ナマエ</t>
    </rPh>
    <phoneticPr fontId="1"/>
  </si>
  <si>
    <t>障がい年金</t>
    <rPh sb="0" eb="1">
      <t>ショウ</t>
    </rPh>
    <rPh sb="3" eb="5">
      <t>ネンキン</t>
    </rPh>
    <phoneticPr fontId="1"/>
  </si>
  <si>
    <t>障害基礎年金</t>
    <rPh sb="0" eb="6">
      <t>ショウガイキソネンキン</t>
    </rPh>
    <phoneticPr fontId="1"/>
  </si>
  <si>
    <t>障害厚生年金</t>
    <phoneticPr fontId="1"/>
  </si>
  <si>
    <t>申請状況を選択</t>
    <rPh sb="0" eb="2">
      <t>シンセイ</t>
    </rPh>
    <rPh sb="2" eb="4">
      <t>ジョウキョウ</t>
    </rPh>
    <rPh sb="5" eb="7">
      <t>センタク</t>
    </rPh>
    <phoneticPr fontId="1"/>
  </si>
  <si>
    <t>日</t>
    <rPh sb="0" eb="1">
      <t>ニチ</t>
    </rPh>
    <phoneticPr fontId="1"/>
  </si>
  <si>
    <t>（</t>
    <phoneticPr fontId="1"/>
  </si>
  <si>
    <t>時間）</t>
    <phoneticPr fontId="1"/>
  </si>
  <si>
    <t>就労支援アセスメント結果シート</t>
    <rPh sb="0" eb="2">
      <t>シュウロウ</t>
    </rPh>
    <rPh sb="2" eb="4">
      <t>シエン</t>
    </rPh>
    <phoneticPr fontId="1"/>
  </si>
  <si>
    <t xml:space="preserve">働く理由、動機 がはっきりしている/作業へ前向きに取り組めている。
</t>
    <rPh sb="18" eb="20">
      <t>サギョウ</t>
    </rPh>
    <rPh sb="21" eb="23">
      <t>マエム</t>
    </rPh>
    <rPh sb="25" eb="26">
      <t>ト</t>
    </rPh>
    <rPh sb="27" eb="28">
      <t>ク</t>
    </rPh>
    <phoneticPr fontId="1"/>
  </si>
  <si>
    <t>等級
を入力</t>
    <rPh sb="0" eb="1">
      <t>トウ</t>
    </rPh>
    <rPh sb="4" eb="6">
      <t>ニュウリョク</t>
    </rPh>
    <phoneticPr fontId="1"/>
  </si>
  <si>
    <t>等級を
入力</t>
    <rPh sb="0" eb="1">
      <t>トウ</t>
    </rPh>
    <rPh sb="4" eb="6">
      <t>ニュウリョク</t>
    </rPh>
    <phoneticPr fontId="1"/>
  </si>
  <si>
    <t>日</t>
    <rPh sb="0" eb="1">
      <t>ニチ</t>
    </rPh>
    <phoneticPr fontId="1"/>
  </si>
  <si>
    <r>
      <t xml:space="preserve">家族構成
</t>
    </r>
    <r>
      <rPr>
        <b/>
        <sz val="12"/>
        <color theme="1"/>
        <rFont val="ＭＳ Ｐゴシック"/>
        <family val="3"/>
        <charset val="128"/>
      </rPr>
      <t>※欄が不足する場合は「家庭環境や家庭での様子」に追記してください。</t>
    </r>
    <rPh sb="0" eb="4">
      <t>カゾクコウセイ</t>
    </rPh>
    <rPh sb="7" eb="8">
      <t>ラン</t>
    </rPh>
    <rPh sb="9" eb="11">
      <t>フソク</t>
    </rPh>
    <rPh sb="13" eb="15">
      <t>バアイ</t>
    </rPh>
    <rPh sb="17" eb="19">
      <t>カテイ</t>
    </rPh>
    <rPh sb="19" eb="21">
      <t>カンキョウ</t>
    </rPh>
    <rPh sb="22" eb="24">
      <t>カテイ</t>
    </rPh>
    <rPh sb="26" eb="28">
      <t>ヨウス</t>
    </rPh>
    <rPh sb="30" eb="32">
      <t>ツイキ</t>
    </rPh>
    <phoneticPr fontId="1"/>
  </si>
  <si>
    <t>【ケース会議】　</t>
    <rPh sb="4" eb="6">
      <t>カイギ</t>
    </rPh>
    <phoneticPr fontId="1"/>
  </si>
  <si>
    <t>開催日</t>
    <phoneticPr fontId="1"/>
  </si>
  <si>
    <t>西暦の日付を入力してください</t>
    <rPh sb="0" eb="2">
      <t>セイレキ</t>
    </rPh>
    <rPh sb="3" eb="5">
      <t>ヒヅケ</t>
    </rPh>
    <rPh sb="6" eb="8">
      <t>ニュウリョク</t>
    </rPh>
    <phoneticPr fontId="1"/>
  </si>
  <si>
    <t>□本人</t>
    <rPh sb="1" eb="3">
      <t>ホンニン</t>
    </rPh>
    <phoneticPr fontId="1"/>
  </si>
  <si>
    <t>□家族</t>
    <rPh sb="1" eb="3">
      <t>カゾク</t>
    </rPh>
    <phoneticPr fontId="1"/>
  </si>
  <si>
    <t>□関係機関</t>
    <rPh sb="1" eb="3">
      <t>カンケイ</t>
    </rPh>
    <rPh sb="3" eb="5">
      <t>キカン</t>
    </rPh>
    <phoneticPr fontId="1"/>
  </si>
  <si>
    <t>特記事項</t>
    <rPh sb="0" eb="2">
      <t>トッキ</t>
    </rPh>
    <rPh sb="2" eb="4">
      <t>ジコウ</t>
    </rPh>
    <phoneticPr fontId="1"/>
  </si>
  <si>
    <t>名前</t>
    <rPh sb="0" eb="2">
      <t>ナマエ</t>
    </rPh>
    <phoneticPr fontId="1"/>
  </si>
  <si>
    <t>名称</t>
    <rPh sb="0" eb="2">
      <t>メイショウ</t>
    </rPh>
    <phoneticPr fontId="1"/>
  </si>
  <si>
    <t>アセスメント結果に関する本人署名欄</t>
    <rPh sb="6" eb="8">
      <t>ケッカ</t>
    </rPh>
    <rPh sb="9" eb="10">
      <t>カン</t>
    </rPh>
    <rPh sb="12" eb="14">
      <t>ホンニン</t>
    </rPh>
    <rPh sb="14" eb="16">
      <t>ショメイ</t>
    </rPh>
    <rPh sb="16" eb="17">
      <t>ラン</t>
    </rPh>
    <phoneticPr fontId="1"/>
  </si>
  <si>
    <t>※代筆の場合は点線の下に次のとおりご記入ください
代筆者名（本人との関係）代筆</t>
    <rPh sb="1" eb="3">
      <t>ダイヒツ</t>
    </rPh>
    <rPh sb="4" eb="6">
      <t>バアイ</t>
    </rPh>
    <rPh sb="7" eb="9">
      <t>テンセン</t>
    </rPh>
    <rPh sb="10" eb="11">
      <t>シタ</t>
    </rPh>
    <rPh sb="12" eb="13">
      <t>ツギ</t>
    </rPh>
    <rPh sb="18" eb="20">
      <t>キニュウ</t>
    </rPh>
    <rPh sb="30" eb="32">
      <t>ホンニン</t>
    </rPh>
    <phoneticPr fontId="1"/>
  </si>
  <si>
    <t>場　所</t>
    <rPh sb="0" eb="1">
      <t>バ</t>
    </rPh>
    <rPh sb="2" eb="3">
      <t>ショ</t>
    </rPh>
    <phoneticPr fontId="1"/>
  </si>
  <si>
    <t>事業名を選択してください</t>
    <rPh sb="0" eb="2">
      <t>ジギョウ</t>
    </rPh>
    <rPh sb="2" eb="3">
      <t>メイ</t>
    </rPh>
    <rPh sb="4" eb="6">
      <t>センタク</t>
    </rPh>
    <phoneticPr fontId="1"/>
  </si>
  <si>
    <t>（1）就労継続のための環境評価</t>
    <rPh sb="3" eb="5">
      <t>シュウロウ</t>
    </rPh>
    <rPh sb="5" eb="7">
      <t>ケイゾク</t>
    </rPh>
    <rPh sb="11" eb="13">
      <t>カンキョウ</t>
    </rPh>
    <rPh sb="13" eb="15">
      <t>ヒョウカ</t>
    </rPh>
    <phoneticPr fontId="1"/>
  </si>
  <si>
    <t>□</t>
    <phoneticPr fontId="1"/>
  </si>
  <si>
    <t>□</t>
    <phoneticPr fontId="1"/>
  </si>
  <si>
    <t>職務への適応</t>
    <rPh sb="0" eb="2">
      <t>ショクム</t>
    </rPh>
    <rPh sb="4" eb="6">
      <t>テキオウ</t>
    </rPh>
    <phoneticPr fontId="1"/>
  </si>
  <si>
    <t>仕事の種類や内容</t>
    <rPh sb="0" eb="2">
      <t>シゴト</t>
    </rPh>
    <rPh sb="3" eb="5">
      <t>シュルイ</t>
    </rPh>
    <rPh sb="6" eb="8">
      <t>ナイヨウ</t>
    </rPh>
    <phoneticPr fontId="1"/>
  </si>
  <si>
    <t>仕事の量</t>
    <rPh sb="0" eb="2">
      <t>シゴト</t>
    </rPh>
    <rPh sb="3" eb="4">
      <t>リョウ</t>
    </rPh>
    <phoneticPr fontId="1"/>
  </si>
  <si>
    <t>□</t>
    <phoneticPr fontId="1"/>
  </si>
  <si>
    <t>仕事内容の理解</t>
    <rPh sb="0" eb="2">
      <t>シゴト</t>
    </rPh>
    <rPh sb="2" eb="4">
      <t>ナイヨウ</t>
    </rPh>
    <rPh sb="5" eb="7">
      <t>リカイ</t>
    </rPh>
    <phoneticPr fontId="1"/>
  </si>
  <si>
    <t>仕事に慣れた後の任せ方</t>
    <rPh sb="0" eb="2">
      <t>シゴト</t>
    </rPh>
    <rPh sb="3" eb="4">
      <t>ナ</t>
    </rPh>
    <rPh sb="6" eb="7">
      <t>アト</t>
    </rPh>
    <rPh sb="8" eb="9">
      <t>マカ</t>
    </rPh>
    <rPh sb="10" eb="11">
      <t>カタ</t>
    </rPh>
    <phoneticPr fontId="1"/>
  </si>
  <si>
    <t>その他</t>
    <rPh sb="2" eb="3">
      <t>タ</t>
    </rPh>
    <phoneticPr fontId="1"/>
  </si>
  <si>
    <t>内容の変更がある場合</t>
    <rPh sb="0" eb="2">
      <t>ナイヨウ</t>
    </rPh>
    <rPh sb="3" eb="5">
      <t>ヘンコウ</t>
    </rPh>
    <rPh sb="8" eb="10">
      <t>バアイ</t>
    </rPh>
    <phoneticPr fontId="1"/>
  </si>
  <si>
    <t>支持の方法</t>
    <rPh sb="0" eb="2">
      <t>シジ</t>
    </rPh>
    <rPh sb="3" eb="5">
      <t>ホウホウ</t>
    </rPh>
    <phoneticPr fontId="1"/>
  </si>
  <si>
    <t>仕事の正確さ</t>
    <rPh sb="0" eb="2">
      <t>シゴト</t>
    </rPh>
    <rPh sb="3" eb="5">
      <t>セイカク</t>
    </rPh>
    <phoneticPr fontId="1"/>
  </si>
  <si>
    <t>仕事へのモチベーション維持</t>
    <rPh sb="0" eb="2">
      <t>シゴト</t>
    </rPh>
    <rPh sb="11" eb="13">
      <t>イジ</t>
    </rPh>
    <phoneticPr fontId="1"/>
  </si>
  <si>
    <t>　上記項目の
　コメント</t>
    <rPh sb="1" eb="3">
      <t>ジョウキ</t>
    </rPh>
    <rPh sb="3" eb="5">
      <t>コウモク</t>
    </rPh>
    <phoneticPr fontId="1"/>
  </si>
  <si>
    <t>労働条件の設定・変更</t>
    <rPh sb="0" eb="2">
      <t>ロウドウ</t>
    </rPh>
    <rPh sb="2" eb="4">
      <t>ジョウケン</t>
    </rPh>
    <rPh sb="5" eb="7">
      <t>セッテイ</t>
    </rPh>
    <rPh sb="8" eb="10">
      <t>ヘンコウ</t>
    </rPh>
    <phoneticPr fontId="1"/>
  </si>
  <si>
    <t>労働時間の設定</t>
    <rPh sb="0" eb="2">
      <t>ロウドウ</t>
    </rPh>
    <rPh sb="2" eb="4">
      <t>ジカン</t>
    </rPh>
    <rPh sb="5" eb="7">
      <t>セッテイ</t>
    </rPh>
    <phoneticPr fontId="1"/>
  </si>
  <si>
    <t>労働時間の変更</t>
    <rPh sb="0" eb="2">
      <t>ロウドウ</t>
    </rPh>
    <rPh sb="2" eb="4">
      <t>ジカン</t>
    </rPh>
    <rPh sb="5" eb="7">
      <t>ヘンコウ</t>
    </rPh>
    <phoneticPr fontId="1"/>
  </si>
  <si>
    <t>勤務形態（シフト制、ﾃﾚﾜｰｸ等）の設定・変更</t>
    <rPh sb="0" eb="2">
      <t>キンム</t>
    </rPh>
    <rPh sb="2" eb="4">
      <t>ケイタイ</t>
    </rPh>
    <rPh sb="8" eb="9">
      <t>セイ</t>
    </rPh>
    <rPh sb="15" eb="16">
      <t>トウ</t>
    </rPh>
    <rPh sb="18" eb="20">
      <t>セッテイ</t>
    </rPh>
    <rPh sb="21" eb="23">
      <t>ヘンコウ</t>
    </rPh>
    <phoneticPr fontId="1"/>
  </si>
  <si>
    <t>職場の人に障がいのことを理解し、配慮してもらうこと</t>
    <rPh sb="0" eb="2">
      <t>ショクバ</t>
    </rPh>
    <rPh sb="3" eb="4">
      <t>ヒト</t>
    </rPh>
    <rPh sb="5" eb="6">
      <t>ショウ</t>
    </rPh>
    <rPh sb="12" eb="14">
      <t>リカイ</t>
    </rPh>
    <rPh sb="16" eb="18">
      <t>ハイリョ</t>
    </rPh>
    <phoneticPr fontId="1"/>
  </si>
  <si>
    <t>同僚や上司に障害について理解してもらうこと</t>
    <rPh sb="0" eb="2">
      <t>ドウリョウ</t>
    </rPh>
    <rPh sb="3" eb="5">
      <t>ジョウシ</t>
    </rPh>
    <rPh sb="6" eb="8">
      <t>ショウガイ</t>
    </rPh>
    <rPh sb="12" eb="14">
      <t>リカイ</t>
    </rPh>
    <phoneticPr fontId="1"/>
  </si>
  <si>
    <t>同僚や上司等に継続的に対応をお願いしたいこと</t>
    <rPh sb="0" eb="2">
      <t>ドウリョウ</t>
    </rPh>
    <rPh sb="3" eb="5">
      <t>ジョウシ</t>
    </rPh>
    <rPh sb="5" eb="6">
      <t>トウ</t>
    </rPh>
    <rPh sb="7" eb="10">
      <t>ケイゾクテキ</t>
    </rPh>
    <rPh sb="11" eb="13">
      <t>タイオウ</t>
    </rPh>
    <rPh sb="15" eb="16">
      <t>ネガ</t>
    </rPh>
    <phoneticPr fontId="1"/>
  </si>
  <si>
    <t>経営者や人事労務担当者に障害について理解してもらうこと</t>
    <rPh sb="0" eb="3">
      <t>ケイエイシャ</t>
    </rPh>
    <rPh sb="4" eb="6">
      <t>ジンジ</t>
    </rPh>
    <rPh sb="6" eb="8">
      <t>ロウム</t>
    </rPh>
    <rPh sb="8" eb="11">
      <t>タントウシャ</t>
    </rPh>
    <rPh sb="12" eb="14">
      <t>ショウガイ</t>
    </rPh>
    <rPh sb="18" eb="20">
      <t>リカイ</t>
    </rPh>
    <phoneticPr fontId="1"/>
  </si>
  <si>
    <t>職場の設備・機器等</t>
    <rPh sb="0" eb="2">
      <t>ショクバ</t>
    </rPh>
    <rPh sb="3" eb="5">
      <t>セツビ</t>
    </rPh>
    <rPh sb="6" eb="8">
      <t>キキ</t>
    </rPh>
    <rPh sb="8" eb="9">
      <t>トウ</t>
    </rPh>
    <phoneticPr fontId="1"/>
  </si>
  <si>
    <t>職場の設備の整備</t>
    <rPh sb="0" eb="2">
      <t>ショクバ</t>
    </rPh>
    <rPh sb="3" eb="5">
      <t>セツビ</t>
    </rPh>
    <rPh sb="6" eb="8">
      <t>セイビ</t>
    </rPh>
    <phoneticPr fontId="1"/>
  </si>
  <si>
    <t>感覚過敏や身体症状の影響</t>
    <rPh sb="0" eb="2">
      <t>カンカク</t>
    </rPh>
    <rPh sb="2" eb="4">
      <t>カビン</t>
    </rPh>
    <rPh sb="5" eb="7">
      <t>シンタイ</t>
    </rPh>
    <rPh sb="7" eb="9">
      <t>ショウジョウ</t>
    </rPh>
    <rPh sb="10" eb="12">
      <t>エイキョウ</t>
    </rPh>
    <phoneticPr fontId="1"/>
  </si>
  <si>
    <t>機器やソフトウェア、道具などの使用</t>
    <rPh sb="0" eb="2">
      <t>キキ</t>
    </rPh>
    <rPh sb="10" eb="12">
      <t>ドウグ</t>
    </rPh>
    <rPh sb="15" eb="17">
      <t>シヨウ</t>
    </rPh>
    <phoneticPr fontId="1"/>
  </si>
  <si>
    <t>職場のルールや指示を理解し、守ること</t>
    <rPh sb="0" eb="2">
      <t>ショクバ</t>
    </rPh>
    <rPh sb="7" eb="9">
      <t>シジ</t>
    </rPh>
    <rPh sb="10" eb="12">
      <t>リカイ</t>
    </rPh>
    <rPh sb="14" eb="15">
      <t>マモ</t>
    </rPh>
    <phoneticPr fontId="1"/>
  </si>
  <si>
    <t>職場のルールを理解し、守ること</t>
    <rPh sb="0" eb="2">
      <t>ショクバ</t>
    </rPh>
    <rPh sb="7" eb="9">
      <t>リカイ</t>
    </rPh>
    <rPh sb="11" eb="12">
      <t>マモ</t>
    </rPh>
    <phoneticPr fontId="1"/>
  </si>
  <si>
    <t>上司からの指示を理解し、守ること</t>
    <rPh sb="0" eb="2">
      <t>ジョウシ</t>
    </rPh>
    <rPh sb="5" eb="7">
      <t>シジ</t>
    </rPh>
    <rPh sb="8" eb="10">
      <t>リカイ</t>
    </rPh>
    <rPh sb="12" eb="13">
      <t>マモ</t>
    </rPh>
    <phoneticPr fontId="1"/>
  </si>
  <si>
    <t>やむを得ない理由以外の欠勤・遅刻・早退が発生しないようにすること</t>
    <rPh sb="3" eb="4">
      <t>エ</t>
    </rPh>
    <rPh sb="6" eb="8">
      <t>リユウ</t>
    </rPh>
    <rPh sb="8" eb="10">
      <t>イガイ</t>
    </rPh>
    <rPh sb="11" eb="13">
      <t>ケッキン</t>
    </rPh>
    <rPh sb="14" eb="16">
      <t>チコク</t>
    </rPh>
    <rPh sb="17" eb="19">
      <t>ソウタイ</t>
    </rPh>
    <rPh sb="20" eb="22">
      <t>ハッセイ</t>
    </rPh>
    <phoneticPr fontId="1"/>
  </si>
  <si>
    <t>職務での適応行動・態度</t>
    <rPh sb="0" eb="2">
      <t>ショクム</t>
    </rPh>
    <rPh sb="4" eb="6">
      <t>テキオウ</t>
    </rPh>
    <rPh sb="6" eb="8">
      <t>コウドウ</t>
    </rPh>
    <rPh sb="9" eb="11">
      <t>タイド</t>
    </rPh>
    <phoneticPr fontId="1"/>
  </si>
  <si>
    <t>安定した勤務の維持</t>
    <rPh sb="0" eb="2">
      <t>アンテイ</t>
    </rPh>
    <rPh sb="4" eb="6">
      <t>キンム</t>
    </rPh>
    <rPh sb="7" eb="9">
      <t>イジ</t>
    </rPh>
    <phoneticPr fontId="1"/>
  </si>
  <si>
    <t>こだわりや考え方の特徴</t>
    <rPh sb="5" eb="6">
      <t>カンガ</t>
    </rPh>
    <rPh sb="7" eb="8">
      <t>カタ</t>
    </rPh>
    <rPh sb="9" eb="11">
      <t>トクチョウ</t>
    </rPh>
    <phoneticPr fontId="1"/>
  </si>
  <si>
    <t>環境に慣れることで働く態度などが悪くなることを防ぐための工夫</t>
    <rPh sb="0" eb="2">
      <t>カンキョウ</t>
    </rPh>
    <rPh sb="3" eb="4">
      <t>ナ</t>
    </rPh>
    <rPh sb="9" eb="10">
      <t>ハタラ</t>
    </rPh>
    <rPh sb="11" eb="13">
      <t>タイド</t>
    </rPh>
    <rPh sb="16" eb="17">
      <t>ワル</t>
    </rPh>
    <rPh sb="23" eb="24">
      <t>フセ</t>
    </rPh>
    <rPh sb="28" eb="30">
      <t>クフウ</t>
    </rPh>
    <phoneticPr fontId="1"/>
  </si>
  <si>
    <t>職場での困りごとなどを相談できる体制整備</t>
    <rPh sb="0" eb="2">
      <t>ショクバ</t>
    </rPh>
    <rPh sb="4" eb="5">
      <t>コマ</t>
    </rPh>
    <rPh sb="11" eb="13">
      <t>ソウダン</t>
    </rPh>
    <rPh sb="16" eb="18">
      <t>タイセイ</t>
    </rPh>
    <rPh sb="18" eb="20">
      <t>セイビ</t>
    </rPh>
    <phoneticPr fontId="1"/>
  </si>
  <si>
    <t>仕事を行うときに必要以上に頑張りすぎて無理をすることを防ぐための工夫</t>
    <rPh sb="0" eb="2">
      <t>シゴト</t>
    </rPh>
    <rPh sb="3" eb="4">
      <t>オコナ</t>
    </rPh>
    <rPh sb="8" eb="10">
      <t>ヒツヨウ</t>
    </rPh>
    <rPh sb="10" eb="12">
      <t>イジョウ</t>
    </rPh>
    <rPh sb="13" eb="15">
      <t>ガンバ</t>
    </rPh>
    <rPh sb="19" eb="21">
      <t>ムリ</t>
    </rPh>
    <rPh sb="27" eb="28">
      <t>フセ</t>
    </rPh>
    <rPh sb="32" eb="34">
      <t>クフウ</t>
    </rPh>
    <phoneticPr fontId="1"/>
  </si>
  <si>
    <t>体調、疲労・ストレス、不安、感情コントロール等</t>
    <rPh sb="0" eb="2">
      <t>タイチョウ</t>
    </rPh>
    <rPh sb="3" eb="5">
      <t>ヒロウ</t>
    </rPh>
    <rPh sb="11" eb="13">
      <t>フアン</t>
    </rPh>
    <rPh sb="14" eb="16">
      <t>カンジョウ</t>
    </rPh>
    <rPh sb="22" eb="23">
      <t>トウ</t>
    </rPh>
    <phoneticPr fontId="1"/>
  </si>
  <si>
    <t>体調の悪化や体調の波が生じることの予防</t>
    <rPh sb="0" eb="2">
      <t>タイチョウ</t>
    </rPh>
    <rPh sb="3" eb="5">
      <t>アッカ</t>
    </rPh>
    <rPh sb="6" eb="8">
      <t>タイチョウ</t>
    </rPh>
    <rPh sb="9" eb="10">
      <t>ナミ</t>
    </rPh>
    <rPh sb="11" eb="12">
      <t>ショウ</t>
    </rPh>
    <rPh sb="17" eb="19">
      <t>ヨボウ</t>
    </rPh>
    <phoneticPr fontId="1"/>
  </si>
  <si>
    <t>疲労・ストレスを溜めないための方法</t>
    <rPh sb="0" eb="2">
      <t>ヒロウ</t>
    </rPh>
    <rPh sb="8" eb="9">
      <t>タ</t>
    </rPh>
    <rPh sb="15" eb="17">
      <t>ホウホウ</t>
    </rPh>
    <phoneticPr fontId="1"/>
  </si>
  <si>
    <t>気分の安定の維持</t>
    <rPh sb="0" eb="2">
      <t>キブン</t>
    </rPh>
    <rPh sb="3" eb="5">
      <t>アンテイ</t>
    </rPh>
    <rPh sb="6" eb="8">
      <t>イジ</t>
    </rPh>
    <phoneticPr fontId="1"/>
  </si>
  <si>
    <t>強い不安や緊張を和らげるための方法</t>
    <rPh sb="0" eb="1">
      <t>ツヨ</t>
    </rPh>
    <rPh sb="2" eb="4">
      <t>フアン</t>
    </rPh>
    <rPh sb="5" eb="7">
      <t>キンチョウ</t>
    </rPh>
    <rPh sb="8" eb="9">
      <t>ヤワ</t>
    </rPh>
    <rPh sb="15" eb="17">
      <t>ホウホウ</t>
    </rPh>
    <phoneticPr fontId="1"/>
  </si>
  <si>
    <t>生活リズムや生活習慣の安定</t>
    <rPh sb="0" eb="2">
      <t>セイカツ</t>
    </rPh>
    <rPh sb="6" eb="8">
      <t>セイカツ</t>
    </rPh>
    <rPh sb="8" eb="10">
      <t>シュウカン</t>
    </rPh>
    <rPh sb="11" eb="13">
      <t>アンテイ</t>
    </rPh>
    <phoneticPr fontId="1"/>
  </si>
  <si>
    <t>感情のコントロールへの対応</t>
    <rPh sb="0" eb="2">
      <t>カンジョウ</t>
    </rPh>
    <rPh sb="11" eb="13">
      <t>タイオウ</t>
    </rPh>
    <phoneticPr fontId="1"/>
  </si>
  <si>
    <t>症状の悪化・再発、二次障がい</t>
    <rPh sb="0" eb="2">
      <t>ショウジョウ</t>
    </rPh>
    <rPh sb="3" eb="5">
      <t>アッカ</t>
    </rPh>
    <rPh sb="6" eb="8">
      <t>サイハツ</t>
    </rPh>
    <rPh sb="9" eb="11">
      <t>ニジ</t>
    </rPh>
    <rPh sb="11" eb="12">
      <t>ショウ</t>
    </rPh>
    <phoneticPr fontId="1"/>
  </si>
  <si>
    <t>症状の悪化や再発予防</t>
    <rPh sb="0" eb="2">
      <t>ショウジョウ</t>
    </rPh>
    <rPh sb="3" eb="5">
      <t>アッカ</t>
    </rPh>
    <rPh sb="6" eb="8">
      <t>サイハツ</t>
    </rPh>
    <rPh sb="8" eb="10">
      <t>ヨボウ</t>
    </rPh>
    <phoneticPr fontId="1"/>
  </si>
  <si>
    <t>病気の進行への備え</t>
    <rPh sb="0" eb="2">
      <t>ビョウキ</t>
    </rPh>
    <rPh sb="3" eb="5">
      <t>シンコウ</t>
    </rPh>
    <rPh sb="7" eb="8">
      <t>ソナ</t>
    </rPh>
    <phoneticPr fontId="1"/>
  </si>
  <si>
    <t>服薬管理や通院</t>
    <rPh sb="0" eb="2">
      <t>フクヤク</t>
    </rPh>
    <rPh sb="2" eb="4">
      <t>カンリ</t>
    </rPh>
    <rPh sb="5" eb="7">
      <t>ツウイン</t>
    </rPh>
    <phoneticPr fontId="1"/>
  </si>
  <si>
    <t>二次障がいの予防</t>
    <rPh sb="0" eb="2">
      <t>ニジ</t>
    </rPh>
    <rPh sb="2" eb="3">
      <t>ショウ</t>
    </rPh>
    <rPh sb="6" eb="8">
      <t>ヨボウ</t>
    </rPh>
    <phoneticPr fontId="1"/>
  </si>
  <si>
    <t>支援者・家族のサポート、家庭環境の変化、友人等の関係性</t>
    <rPh sb="0" eb="3">
      <t>シエンシャ</t>
    </rPh>
    <rPh sb="4" eb="6">
      <t>カゾク</t>
    </rPh>
    <rPh sb="12" eb="14">
      <t>カテイ</t>
    </rPh>
    <rPh sb="14" eb="16">
      <t>カンキョウ</t>
    </rPh>
    <rPh sb="17" eb="19">
      <t>ヘンカ</t>
    </rPh>
    <rPh sb="20" eb="22">
      <t>ユウジン</t>
    </rPh>
    <rPh sb="22" eb="23">
      <t>トウ</t>
    </rPh>
    <rPh sb="24" eb="27">
      <t>カンケイセイ</t>
    </rPh>
    <phoneticPr fontId="1"/>
  </si>
  <si>
    <t>家族から適切なサポートを得るための方法</t>
    <rPh sb="0" eb="2">
      <t>カゾク</t>
    </rPh>
    <rPh sb="4" eb="6">
      <t>テキセツ</t>
    </rPh>
    <rPh sb="12" eb="13">
      <t>エ</t>
    </rPh>
    <rPh sb="17" eb="19">
      <t>ホウホウ</t>
    </rPh>
    <phoneticPr fontId="1"/>
  </si>
  <si>
    <t>家族の高齢化等による家庭環境の変化への対応</t>
    <rPh sb="0" eb="2">
      <t>カゾク</t>
    </rPh>
    <rPh sb="3" eb="6">
      <t>コウレイカ</t>
    </rPh>
    <rPh sb="6" eb="7">
      <t>トウ</t>
    </rPh>
    <rPh sb="10" eb="12">
      <t>カテイ</t>
    </rPh>
    <rPh sb="12" eb="14">
      <t>カンキョウ</t>
    </rPh>
    <rPh sb="15" eb="17">
      <t>ヘンカ</t>
    </rPh>
    <rPh sb="19" eb="21">
      <t>タイオウ</t>
    </rPh>
    <phoneticPr fontId="1"/>
  </si>
  <si>
    <t>金銭管理</t>
    <rPh sb="0" eb="2">
      <t>キンセン</t>
    </rPh>
    <rPh sb="2" eb="4">
      <t>カンリ</t>
    </rPh>
    <phoneticPr fontId="1"/>
  </si>
  <si>
    <t>家族との関係性</t>
    <rPh sb="0" eb="2">
      <t>カゾク</t>
    </rPh>
    <rPh sb="4" eb="7">
      <t>カンケイセイ</t>
    </rPh>
    <phoneticPr fontId="1"/>
  </si>
  <si>
    <t>友人・知人との関係性</t>
    <rPh sb="0" eb="2">
      <t>ユウジン</t>
    </rPh>
    <rPh sb="3" eb="5">
      <t>チジン</t>
    </rPh>
    <rPh sb="7" eb="10">
      <t>カンケイセイ</t>
    </rPh>
    <phoneticPr fontId="1"/>
  </si>
  <si>
    <t>職場の人間関係</t>
    <rPh sb="0" eb="2">
      <t>ショクバ</t>
    </rPh>
    <rPh sb="3" eb="5">
      <t>ニンゲン</t>
    </rPh>
    <rPh sb="5" eb="7">
      <t>カンケイ</t>
    </rPh>
    <phoneticPr fontId="1"/>
  </si>
  <si>
    <t>職場の人間関係の維持</t>
    <rPh sb="0" eb="2">
      <t>ショクバ</t>
    </rPh>
    <rPh sb="3" eb="5">
      <t>ニンゲン</t>
    </rPh>
    <rPh sb="5" eb="7">
      <t>カンケイ</t>
    </rPh>
    <rPh sb="8" eb="10">
      <t>イジ</t>
    </rPh>
    <phoneticPr fontId="1"/>
  </si>
  <si>
    <t>苦手とする職場の対人コミュニケーションや対人マナー</t>
    <rPh sb="0" eb="2">
      <t>ニガテ</t>
    </rPh>
    <rPh sb="5" eb="7">
      <t>ショクバ</t>
    </rPh>
    <rPh sb="8" eb="10">
      <t>タイジン</t>
    </rPh>
    <rPh sb="20" eb="22">
      <t>タイジン</t>
    </rPh>
    <phoneticPr fontId="1"/>
  </si>
  <si>
    <t>（2）就労に関する希望・ニーズ</t>
    <rPh sb="6" eb="7">
      <t>カン</t>
    </rPh>
    <rPh sb="9" eb="11">
      <t>キボウ</t>
    </rPh>
    <phoneticPr fontId="1"/>
  </si>
  <si>
    <t>１　これまでに就職した経験はありますか？</t>
    <rPh sb="7" eb="9">
      <t>シュウショク</t>
    </rPh>
    <rPh sb="11" eb="13">
      <t>ケイケン</t>
    </rPh>
    <phoneticPr fontId="1"/>
  </si>
  <si>
    <t>□なし</t>
    <phoneticPr fontId="1"/>
  </si>
  <si>
    <t>□あり</t>
    <phoneticPr fontId="1"/>
  </si>
  <si>
    <t>回（Ａ型就労含む）</t>
    <rPh sb="0" eb="1">
      <t>カイ</t>
    </rPh>
    <rPh sb="3" eb="4">
      <t>ガタ</t>
    </rPh>
    <rPh sb="4" eb="6">
      <t>シュウロウ</t>
    </rPh>
    <rPh sb="6" eb="7">
      <t>フク</t>
    </rPh>
    <phoneticPr fontId="1"/>
  </si>
  <si>
    <t>２　就職した経験について教えてください（新しいものから順に）</t>
    <rPh sb="2" eb="4">
      <t>シュウショク</t>
    </rPh>
    <rPh sb="6" eb="8">
      <t>ケイケン</t>
    </rPh>
    <rPh sb="12" eb="13">
      <t>オシ</t>
    </rPh>
    <rPh sb="20" eb="21">
      <t>アタラ</t>
    </rPh>
    <rPh sb="27" eb="28">
      <t>ジュン</t>
    </rPh>
    <phoneticPr fontId="1"/>
  </si>
  <si>
    <t>勤務先</t>
    <rPh sb="0" eb="3">
      <t>キンムサキ</t>
    </rPh>
    <phoneticPr fontId="1"/>
  </si>
  <si>
    <t>仕事内容</t>
    <rPh sb="0" eb="2">
      <t>シゴト</t>
    </rPh>
    <rPh sb="2" eb="4">
      <t>ナイヨウ</t>
    </rPh>
    <phoneticPr fontId="1"/>
  </si>
  <si>
    <t>雇用形態</t>
    <rPh sb="0" eb="2">
      <t>コヨウ</t>
    </rPh>
    <rPh sb="2" eb="4">
      <t>ケイタイ</t>
    </rPh>
    <phoneticPr fontId="1"/>
  </si>
  <si>
    <t>週労働時間</t>
    <rPh sb="0" eb="1">
      <t>シュウ</t>
    </rPh>
    <rPh sb="1" eb="3">
      <t>ロウドウ</t>
    </rPh>
    <rPh sb="3" eb="5">
      <t>ジカン</t>
    </rPh>
    <phoneticPr fontId="1"/>
  </si>
  <si>
    <t>勤続期間</t>
    <rPh sb="0" eb="2">
      <t>キンゾク</t>
    </rPh>
    <rPh sb="2" eb="4">
      <t>キカン</t>
    </rPh>
    <phoneticPr fontId="1"/>
  </si>
  <si>
    <t>障がい開示状況</t>
    <rPh sb="0" eb="1">
      <t>ショウ</t>
    </rPh>
    <rPh sb="3" eb="5">
      <t>カイジ</t>
    </rPh>
    <rPh sb="5" eb="7">
      <t>ジョウキョウ</t>
    </rPh>
    <phoneticPr fontId="1"/>
  </si>
  <si>
    <t>受けていた配慮</t>
    <rPh sb="0" eb="1">
      <t>ウ</t>
    </rPh>
    <rPh sb="5" eb="7">
      <t>ハイリョ</t>
    </rPh>
    <phoneticPr fontId="1"/>
  </si>
  <si>
    <t>①</t>
    <phoneticPr fontId="1"/>
  </si>
  <si>
    <t>②</t>
    <phoneticPr fontId="1"/>
  </si>
  <si>
    <t>②</t>
    <phoneticPr fontId="1"/>
  </si>
  <si>
    <t>③</t>
    <phoneticPr fontId="1"/>
  </si>
  <si>
    <t>④</t>
    <phoneticPr fontId="1"/>
  </si>
  <si>
    <t>④</t>
    <phoneticPr fontId="1"/>
  </si>
  <si>
    <t>⑤</t>
    <phoneticPr fontId="1"/>
  </si>
  <si>
    <t>３　就職した経験で気に入った仕事や職場は？</t>
    <rPh sb="2" eb="4">
      <t>シュウショク</t>
    </rPh>
    <rPh sb="6" eb="8">
      <t>ケイケン</t>
    </rPh>
    <rPh sb="9" eb="10">
      <t>キ</t>
    </rPh>
    <rPh sb="11" eb="12">
      <t>イ</t>
    </rPh>
    <rPh sb="14" eb="16">
      <t>シゴト</t>
    </rPh>
    <rPh sb="17" eb="19">
      <t>ショクバ</t>
    </rPh>
    <phoneticPr fontId="1"/>
  </si>
  <si>
    <t>４　就職した経験で自分に合わなかった仕事や職場は？</t>
    <rPh sb="2" eb="4">
      <t>シュウショク</t>
    </rPh>
    <rPh sb="6" eb="8">
      <t>ケイケン</t>
    </rPh>
    <rPh sb="9" eb="11">
      <t>ジブン</t>
    </rPh>
    <rPh sb="12" eb="13">
      <t>ア</t>
    </rPh>
    <rPh sb="18" eb="20">
      <t>シゴト</t>
    </rPh>
    <rPh sb="21" eb="23">
      <t>ショクバ</t>
    </rPh>
    <phoneticPr fontId="1"/>
  </si>
  <si>
    <t>５　差し支えなければ、退職した理由を教えてください</t>
    <rPh sb="2" eb="3">
      <t>サ</t>
    </rPh>
    <rPh sb="4" eb="5">
      <t>ツカ</t>
    </rPh>
    <rPh sb="11" eb="13">
      <t>タイショク</t>
    </rPh>
    <rPh sb="15" eb="17">
      <t>リユウ</t>
    </rPh>
    <rPh sb="18" eb="19">
      <t>オシ</t>
    </rPh>
    <phoneticPr fontId="1"/>
  </si>
  <si>
    <t>６　一般就職希望ですか？一般就職以外で希望はありますか？（すべて選ぶ）</t>
    <rPh sb="2" eb="4">
      <t>イッパン</t>
    </rPh>
    <rPh sb="4" eb="6">
      <t>シュウショク</t>
    </rPh>
    <rPh sb="6" eb="8">
      <t>キボウ</t>
    </rPh>
    <rPh sb="12" eb="14">
      <t>イッパン</t>
    </rPh>
    <rPh sb="14" eb="16">
      <t>シュウショク</t>
    </rPh>
    <rPh sb="16" eb="18">
      <t>イガイ</t>
    </rPh>
    <rPh sb="19" eb="21">
      <t>キボウ</t>
    </rPh>
    <rPh sb="32" eb="33">
      <t>エラ</t>
    </rPh>
    <phoneticPr fontId="1"/>
  </si>
  <si>
    <t>一般就職（Ａ型除く）</t>
    <rPh sb="0" eb="2">
      <t>イッパン</t>
    </rPh>
    <rPh sb="2" eb="4">
      <t>シュウショク</t>
    </rPh>
    <rPh sb="6" eb="7">
      <t>ガタ</t>
    </rPh>
    <rPh sb="7" eb="8">
      <t>ノゾ</t>
    </rPh>
    <phoneticPr fontId="1"/>
  </si>
  <si>
    <t>移行支援</t>
    <rPh sb="0" eb="2">
      <t>イコウ</t>
    </rPh>
    <rPh sb="2" eb="4">
      <t>シエン</t>
    </rPh>
    <phoneticPr fontId="1"/>
  </si>
  <si>
    <t>職業訓練</t>
    <rPh sb="0" eb="2">
      <t>ショクギョウ</t>
    </rPh>
    <rPh sb="2" eb="4">
      <t>クンレン</t>
    </rPh>
    <phoneticPr fontId="1"/>
  </si>
  <si>
    <t>迷っている、わからない</t>
    <rPh sb="0" eb="1">
      <t>マヨ</t>
    </rPh>
    <phoneticPr fontId="1"/>
  </si>
  <si>
    <t>Ａ型</t>
    <rPh sb="1" eb="2">
      <t>ガタ</t>
    </rPh>
    <phoneticPr fontId="1"/>
  </si>
  <si>
    <t>Ｂ型</t>
    <rPh sb="1" eb="2">
      <t>ガタ</t>
    </rPh>
    <phoneticPr fontId="1"/>
  </si>
  <si>
    <t>職業準備支援</t>
    <rPh sb="0" eb="2">
      <t>ショクギョウ</t>
    </rPh>
    <rPh sb="2" eb="4">
      <t>ジュンビ</t>
    </rPh>
    <rPh sb="4" eb="6">
      <t>シエン</t>
    </rPh>
    <phoneticPr fontId="1"/>
  </si>
  <si>
    <t>７　一般就職以外を希望している場合、希望する理由を教えてください</t>
    <rPh sb="2" eb="4">
      <t>イッパン</t>
    </rPh>
    <rPh sb="4" eb="6">
      <t>シュウショク</t>
    </rPh>
    <rPh sb="6" eb="8">
      <t>イガイ</t>
    </rPh>
    <rPh sb="9" eb="11">
      <t>キボウ</t>
    </rPh>
    <rPh sb="15" eb="17">
      <t>バアイ</t>
    </rPh>
    <rPh sb="18" eb="20">
      <t>キボウ</t>
    </rPh>
    <rPh sb="22" eb="24">
      <t>リユウ</t>
    </rPh>
    <rPh sb="25" eb="26">
      <t>オシ</t>
    </rPh>
    <phoneticPr fontId="1"/>
  </si>
  <si>
    <t>８　一般就職以外を希望している場合、将来一般就職したいと思いますか？</t>
    <rPh sb="2" eb="4">
      <t>イッパン</t>
    </rPh>
    <rPh sb="4" eb="6">
      <t>シュウショク</t>
    </rPh>
    <rPh sb="6" eb="8">
      <t>イガイ</t>
    </rPh>
    <rPh sb="9" eb="11">
      <t>キボウ</t>
    </rPh>
    <rPh sb="15" eb="17">
      <t>バアイ</t>
    </rPh>
    <rPh sb="18" eb="20">
      <t>ショウライ</t>
    </rPh>
    <rPh sb="20" eb="22">
      <t>イッパン</t>
    </rPh>
    <rPh sb="22" eb="24">
      <t>シュウショク</t>
    </rPh>
    <rPh sb="28" eb="29">
      <t>オモ</t>
    </rPh>
    <phoneticPr fontId="1"/>
  </si>
  <si>
    <t>はい</t>
    <phoneticPr fontId="1"/>
  </si>
  <si>
    <t>就職する時期など一般就職に向けての考えがあれば教えてください</t>
    <rPh sb="0" eb="2">
      <t>シュウショク</t>
    </rPh>
    <rPh sb="4" eb="6">
      <t>ジキ</t>
    </rPh>
    <rPh sb="8" eb="10">
      <t>イッパン</t>
    </rPh>
    <rPh sb="10" eb="12">
      <t>シュウショク</t>
    </rPh>
    <rPh sb="13" eb="14">
      <t>ム</t>
    </rPh>
    <rPh sb="17" eb="18">
      <t>カンガ</t>
    </rPh>
    <rPh sb="23" eb="24">
      <t>オシ</t>
    </rPh>
    <phoneticPr fontId="1"/>
  </si>
  <si>
    <t>いいえ</t>
    <phoneticPr fontId="1"/>
  </si>
  <si>
    <t>一般就職以外の希望や実現したいことがあれば教えてください</t>
    <rPh sb="0" eb="2">
      <t>イッパン</t>
    </rPh>
    <rPh sb="2" eb="4">
      <t>シュウショク</t>
    </rPh>
    <rPh sb="4" eb="6">
      <t>イガイ</t>
    </rPh>
    <rPh sb="7" eb="9">
      <t>キボウ</t>
    </rPh>
    <rPh sb="10" eb="12">
      <t>ジツゲン</t>
    </rPh>
    <rPh sb="21" eb="22">
      <t>オシ</t>
    </rPh>
    <phoneticPr fontId="1"/>
  </si>
  <si>
    <t>９　働きたいと思う理由や働く目的は何ですか？（自由記載）　実現したいことは？（複数選択可）</t>
    <rPh sb="2" eb="3">
      <t>ハタラ</t>
    </rPh>
    <rPh sb="7" eb="8">
      <t>オモ</t>
    </rPh>
    <rPh sb="9" eb="11">
      <t>リユウ</t>
    </rPh>
    <rPh sb="12" eb="13">
      <t>ハタラ</t>
    </rPh>
    <rPh sb="14" eb="16">
      <t>モクテキ</t>
    </rPh>
    <rPh sb="17" eb="18">
      <t>ナン</t>
    </rPh>
    <rPh sb="23" eb="25">
      <t>ジユウ</t>
    </rPh>
    <rPh sb="25" eb="27">
      <t>キサイ</t>
    </rPh>
    <rPh sb="29" eb="31">
      <t>ジツゲン</t>
    </rPh>
    <rPh sb="39" eb="41">
      <t>フクスウ</t>
    </rPh>
    <rPh sb="41" eb="43">
      <t>センタク</t>
    </rPh>
    <rPh sb="43" eb="44">
      <t>カ</t>
    </rPh>
    <phoneticPr fontId="1"/>
  </si>
  <si>
    <t>収入を得て生活</t>
    <rPh sb="0" eb="2">
      <t>シュウニュウ</t>
    </rPh>
    <rPh sb="3" eb="4">
      <t>エ</t>
    </rPh>
    <rPh sb="5" eb="7">
      <t>セイカツ</t>
    </rPh>
    <phoneticPr fontId="1"/>
  </si>
  <si>
    <t>人の役に立ちたい</t>
    <rPh sb="0" eb="1">
      <t>ヒト</t>
    </rPh>
    <rPh sb="2" eb="3">
      <t>ヤク</t>
    </rPh>
    <rPh sb="4" eb="5">
      <t>タ</t>
    </rPh>
    <phoneticPr fontId="1"/>
  </si>
  <si>
    <t>周囲の人の納得や安心</t>
    <rPh sb="0" eb="2">
      <t>シュウイ</t>
    </rPh>
    <rPh sb="3" eb="4">
      <t>ヒト</t>
    </rPh>
    <rPh sb="5" eb="7">
      <t>ナットク</t>
    </rPh>
    <rPh sb="8" eb="10">
      <t>アンシン</t>
    </rPh>
    <phoneticPr fontId="1"/>
  </si>
  <si>
    <t>収入で買い物や余暇</t>
    <rPh sb="0" eb="2">
      <t>シュウニュウ</t>
    </rPh>
    <rPh sb="3" eb="4">
      <t>カ</t>
    </rPh>
    <rPh sb="5" eb="6">
      <t>モノ</t>
    </rPh>
    <rPh sb="7" eb="9">
      <t>ヨカ</t>
    </rPh>
    <phoneticPr fontId="1"/>
  </si>
  <si>
    <t>自分の能力を高める</t>
    <rPh sb="0" eb="2">
      <t>ジブン</t>
    </rPh>
    <rPh sb="3" eb="5">
      <t>ノウリョク</t>
    </rPh>
    <rPh sb="6" eb="7">
      <t>タカ</t>
    </rPh>
    <phoneticPr fontId="1"/>
  </si>
  <si>
    <t>いろいろ経験を積む</t>
    <rPh sb="4" eb="6">
      <t>ケイケン</t>
    </rPh>
    <rPh sb="7" eb="8">
      <t>ツ</t>
    </rPh>
    <phoneticPr fontId="1"/>
  </si>
  <si>
    <t>仕事することが楽しい</t>
    <rPh sb="0" eb="2">
      <t>シゴト</t>
    </rPh>
    <rPh sb="7" eb="8">
      <t>タノ</t>
    </rPh>
    <phoneticPr fontId="1"/>
  </si>
  <si>
    <t>人や社会と関わる</t>
    <rPh sb="0" eb="1">
      <t>ヒト</t>
    </rPh>
    <rPh sb="2" eb="4">
      <t>シャカイ</t>
    </rPh>
    <rPh sb="5" eb="6">
      <t>カカ</t>
    </rPh>
    <phoneticPr fontId="1"/>
  </si>
  <si>
    <t>わからない</t>
    <phoneticPr fontId="1"/>
  </si>
  <si>
    <t>１０　仕事を探すために利用しようと考えている方法は？（複数選択可）</t>
    <rPh sb="3" eb="5">
      <t>シゴト</t>
    </rPh>
    <rPh sb="6" eb="7">
      <t>サガ</t>
    </rPh>
    <rPh sb="11" eb="13">
      <t>リヨウ</t>
    </rPh>
    <rPh sb="17" eb="18">
      <t>カンガ</t>
    </rPh>
    <rPh sb="22" eb="24">
      <t>ホウホウ</t>
    </rPh>
    <rPh sb="27" eb="29">
      <t>フクスウ</t>
    </rPh>
    <rPh sb="29" eb="31">
      <t>センタク</t>
    </rPh>
    <rPh sb="31" eb="32">
      <t>カ</t>
    </rPh>
    <phoneticPr fontId="1"/>
  </si>
  <si>
    <t>ハローワーク（障がい）</t>
    <rPh sb="7" eb="8">
      <t>ショウ</t>
    </rPh>
    <phoneticPr fontId="1"/>
  </si>
  <si>
    <t>就労支援機関</t>
    <rPh sb="0" eb="2">
      <t>シュウロウ</t>
    </rPh>
    <rPh sb="2" eb="4">
      <t>シエン</t>
    </rPh>
    <rPh sb="4" eb="6">
      <t>キカン</t>
    </rPh>
    <phoneticPr fontId="1"/>
  </si>
  <si>
    <t>民間紹介業</t>
    <rPh sb="0" eb="2">
      <t>ミンカン</t>
    </rPh>
    <rPh sb="2" eb="4">
      <t>ショウカイ</t>
    </rPh>
    <rPh sb="4" eb="5">
      <t>ギョウ</t>
    </rPh>
    <phoneticPr fontId="1"/>
  </si>
  <si>
    <t>わからない</t>
    <phoneticPr fontId="1"/>
  </si>
  <si>
    <t>ハローワーク（一般）</t>
    <rPh sb="7" eb="9">
      <t>イッパン</t>
    </rPh>
    <phoneticPr fontId="1"/>
  </si>
  <si>
    <t>求人誌／新聞広告</t>
    <rPh sb="0" eb="3">
      <t>キュウジンシ</t>
    </rPh>
    <rPh sb="4" eb="6">
      <t>シンブン</t>
    </rPh>
    <rPh sb="6" eb="8">
      <t>コウコク</t>
    </rPh>
    <phoneticPr fontId="1"/>
  </si>
  <si>
    <t>縁故知人</t>
    <rPh sb="0" eb="2">
      <t>エンコ</t>
    </rPh>
    <rPh sb="2" eb="4">
      <t>チジン</t>
    </rPh>
    <phoneticPr fontId="1"/>
  </si>
  <si>
    <t>１１　就職するときは職場に障害のことを伝え、配慮を受けたいですか？</t>
    <rPh sb="3" eb="5">
      <t>シュウショク</t>
    </rPh>
    <rPh sb="10" eb="12">
      <t>ショクバ</t>
    </rPh>
    <rPh sb="13" eb="15">
      <t>ショウガイ</t>
    </rPh>
    <rPh sb="19" eb="20">
      <t>ツタ</t>
    </rPh>
    <rPh sb="22" eb="24">
      <t>ハイリョ</t>
    </rPh>
    <rPh sb="25" eb="26">
      <t>ウ</t>
    </rPh>
    <phoneticPr fontId="1"/>
  </si>
  <si>
    <t>はい（開示する）</t>
    <rPh sb="3" eb="5">
      <t>カイジ</t>
    </rPh>
    <phoneticPr fontId="1"/>
  </si>
  <si>
    <t>いいえ（開示しない）</t>
    <rPh sb="4" eb="6">
      <t>カイジ</t>
    </rPh>
    <phoneticPr fontId="1"/>
  </si>
  <si>
    <t>求人による</t>
    <rPh sb="0" eb="2">
      <t>キュウジン</t>
    </rPh>
    <phoneticPr fontId="1"/>
  </si>
  <si>
    <t>迷っている</t>
    <rPh sb="0" eb="1">
      <t>マヨ</t>
    </rPh>
    <phoneticPr fontId="1"/>
  </si>
  <si>
    <t>１２　そのように考えた理由を教えてください</t>
    <rPh sb="8" eb="9">
      <t>カンガ</t>
    </rPh>
    <rPh sb="11" eb="13">
      <t>リユウ</t>
    </rPh>
    <rPh sb="14" eb="15">
      <t>オシ</t>
    </rPh>
    <phoneticPr fontId="1"/>
  </si>
  <si>
    <t>１３　どのような仕事を希望しますか？</t>
    <rPh sb="8" eb="10">
      <t>シゴト</t>
    </rPh>
    <rPh sb="11" eb="13">
      <t>キボウ</t>
    </rPh>
    <phoneticPr fontId="1"/>
  </si>
  <si>
    <t>１４　その仕事を経験したことや見たことはありますか？</t>
    <rPh sb="5" eb="7">
      <t>シゴト</t>
    </rPh>
    <rPh sb="8" eb="10">
      <t>ケイケン</t>
    </rPh>
    <rPh sb="15" eb="16">
      <t>ミ</t>
    </rPh>
    <phoneticPr fontId="1"/>
  </si>
  <si>
    <t>１５　希望する仕事のほかに興味のある仕事はありますか？</t>
    <rPh sb="3" eb="5">
      <t>キボウ</t>
    </rPh>
    <rPh sb="7" eb="9">
      <t>シゴト</t>
    </rPh>
    <rPh sb="13" eb="15">
      <t>キョウミ</t>
    </rPh>
    <rPh sb="18" eb="20">
      <t>シゴト</t>
    </rPh>
    <phoneticPr fontId="1"/>
  </si>
  <si>
    <t>１６　持っている免許や資格などがありますか？就職してそれをどのように活かそうと考えていますか？</t>
    <rPh sb="3" eb="4">
      <t>モ</t>
    </rPh>
    <rPh sb="8" eb="10">
      <t>メンキョ</t>
    </rPh>
    <rPh sb="11" eb="13">
      <t>シカク</t>
    </rPh>
    <rPh sb="22" eb="24">
      <t>シュウショク</t>
    </rPh>
    <rPh sb="34" eb="35">
      <t>イ</t>
    </rPh>
    <rPh sb="39" eb="40">
      <t>カンガ</t>
    </rPh>
    <phoneticPr fontId="1"/>
  </si>
  <si>
    <t>１７　どのような働き方（労働日数・勤労時間・休日）を希望しますか？</t>
    <rPh sb="8" eb="9">
      <t>ハタラ</t>
    </rPh>
    <rPh sb="10" eb="11">
      <t>カタ</t>
    </rPh>
    <rPh sb="12" eb="14">
      <t>ロウドウ</t>
    </rPh>
    <rPh sb="14" eb="16">
      <t>ニッスウ</t>
    </rPh>
    <rPh sb="17" eb="19">
      <t>キンロウ</t>
    </rPh>
    <rPh sb="19" eb="21">
      <t>ジカン</t>
    </rPh>
    <rPh sb="22" eb="24">
      <t>キュウジツ</t>
    </rPh>
    <rPh sb="26" eb="28">
      <t>キボウ</t>
    </rPh>
    <phoneticPr fontId="1"/>
  </si>
  <si>
    <t>労働時間・日数</t>
    <rPh sb="0" eb="2">
      <t>ロウドウ</t>
    </rPh>
    <rPh sb="2" eb="4">
      <t>ジカン</t>
    </rPh>
    <rPh sb="5" eb="7">
      <t>ニッスウ</t>
    </rPh>
    <phoneticPr fontId="1"/>
  </si>
  <si>
    <t>休日</t>
    <rPh sb="0" eb="2">
      <t>キュウジツ</t>
    </rPh>
    <phoneticPr fontId="1"/>
  </si>
  <si>
    <t>土日以外可</t>
    <rPh sb="0" eb="2">
      <t>ドニチ</t>
    </rPh>
    <rPh sb="2" eb="4">
      <t>イガイ</t>
    </rPh>
    <rPh sb="4" eb="5">
      <t>カ</t>
    </rPh>
    <phoneticPr fontId="1"/>
  </si>
  <si>
    <t>具体的希望</t>
    <rPh sb="0" eb="3">
      <t>グタイテキ</t>
    </rPh>
    <rPh sb="3" eb="5">
      <t>キボウ</t>
    </rPh>
    <phoneticPr fontId="1"/>
  </si>
  <si>
    <t>フルタイム</t>
    <phoneticPr fontId="1"/>
  </si>
  <si>
    <t>完全週休２日</t>
    <rPh sb="0" eb="2">
      <t>カンゼン</t>
    </rPh>
    <rPh sb="2" eb="4">
      <t>シュウキュウ</t>
    </rPh>
    <rPh sb="5" eb="6">
      <t>ニチ</t>
    </rPh>
    <phoneticPr fontId="1"/>
  </si>
  <si>
    <t>パートタイム</t>
    <phoneticPr fontId="1"/>
  </si>
  <si>
    <t>週休２日（４週８休）</t>
    <rPh sb="0" eb="2">
      <t>シュウキュウ</t>
    </rPh>
    <rPh sb="3" eb="4">
      <t>ニチ</t>
    </rPh>
    <rPh sb="6" eb="7">
      <t>シュウ</t>
    </rPh>
    <rPh sb="8" eb="9">
      <t>キュウ</t>
    </rPh>
    <phoneticPr fontId="1"/>
  </si>
  <si>
    <t>どちらでもよい</t>
    <phoneticPr fontId="1"/>
  </si>
  <si>
    <t>どちらでもよい</t>
    <phoneticPr fontId="1"/>
  </si>
  <si>
    <t>週休３日</t>
    <rPh sb="0" eb="2">
      <t>シュウキュウ</t>
    </rPh>
    <rPh sb="3" eb="4">
      <t>ニチ</t>
    </rPh>
    <phoneticPr fontId="1"/>
  </si>
  <si>
    <t>週休１日</t>
    <rPh sb="0" eb="2">
      <t>シュウキュウ</t>
    </rPh>
    <rPh sb="3" eb="4">
      <t>ニチ</t>
    </rPh>
    <phoneticPr fontId="1"/>
  </si>
  <si>
    <t>その他</t>
    <rPh sb="2" eb="3">
      <t>ホカ</t>
    </rPh>
    <phoneticPr fontId="1"/>
  </si>
  <si>
    <t>１８　正社員（期間の定めがない）として雇用されることを希望しますか？</t>
    <rPh sb="3" eb="6">
      <t>セイシャイン</t>
    </rPh>
    <rPh sb="7" eb="9">
      <t>キカン</t>
    </rPh>
    <rPh sb="10" eb="11">
      <t>サダ</t>
    </rPh>
    <rPh sb="19" eb="21">
      <t>コヨウ</t>
    </rPh>
    <rPh sb="27" eb="29">
      <t>キボウ</t>
    </rPh>
    <phoneticPr fontId="1"/>
  </si>
  <si>
    <t>いいえ（正社員以外を希望）</t>
    <rPh sb="4" eb="7">
      <t>セイシャイン</t>
    </rPh>
    <rPh sb="7" eb="9">
      <t>イガイ</t>
    </rPh>
    <rPh sb="10" eb="12">
      <t>キボウ</t>
    </rPh>
    <phoneticPr fontId="1"/>
  </si>
  <si>
    <t>１９　賃金はどのくらいを希望しますか？</t>
    <rPh sb="3" eb="5">
      <t>チンギン</t>
    </rPh>
    <rPh sb="12" eb="14">
      <t>キボウ</t>
    </rPh>
    <phoneticPr fontId="1"/>
  </si>
  <si>
    <t>月給</t>
    <rPh sb="0" eb="2">
      <t>ゲッキュウ</t>
    </rPh>
    <phoneticPr fontId="1"/>
  </si>
  <si>
    <t>日給</t>
    <rPh sb="0" eb="2">
      <t>ニッキュウ</t>
    </rPh>
    <phoneticPr fontId="1"/>
  </si>
  <si>
    <t>時給</t>
    <rPh sb="0" eb="2">
      <t>ジキュウ</t>
    </rPh>
    <phoneticPr fontId="1"/>
  </si>
  <si>
    <t>円以上</t>
    <rPh sb="0" eb="1">
      <t>エン</t>
    </rPh>
    <rPh sb="1" eb="3">
      <t>イジョウ</t>
    </rPh>
    <phoneticPr fontId="1"/>
  </si>
  <si>
    <t>※障がい年金受給状況</t>
    <rPh sb="1" eb="2">
      <t>ショウ</t>
    </rPh>
    <rPh sb="4" eb="6">
      <t>ネンキン</t>
    </rPh>
    <rPh sb="6" eb="8">
      <t>ジュキュウ</t>
    </rPh>
    <rPh sb="8" eb="10">
      <t>ジョウキョウ</t>
    </rPh>
    <phoneticPr fontId="1"/>
  </si>
  <si>
    <t>２０　通勤できる範囲はどのくらいですか？通勤方法として考えているものを選んでください</t>
    <rPh sb="3" eb="5">
      <t>ツウキン</t>
    </rPh>
    <rPh sb="8" eb="10">
      <t>ハンイ</t>
    </rPh>
    <rPh sb="20" eb="22">
      <t>ツウキン</t>
    </rPh>
    <rPh sb="22" eb="24">
      <t>ホウホウ</t>
    </rPh>
    <rPh sb="27" eb="28">
      <t>カンガ</t>
    </rPh>
    <rPh sb="35" eb="36">
      <t>エラ</t>
    </rPh>
    <phoneticPr fontId="1"/>
  </si>
  <si>
    <t>鉄道・バス</t>
    <rPh sb="0" eb="2">
      <t>テツドウ</t>
    </rPh>
    <phoneticPr fontId="1"/>
  </si>
  <si>
    <t>分まで</t>
    <rPh sb="0" eb="1">
      <t>フン</t>
    </rPh>
    <phoneticPr fontId="1"/>
  </si>
  <si>
    <t>車・バイク</t>
    <rPh sb="0" eb="1">
      <t>クルマ</t>
    </rPh>
    <phoneticPr fontId="1"/>
  </si>
  <si>
    <t>自転車</t>
    <rPh sb="0" eb="3">
      <t>ジテンシャ</t>
    </rPh>
    <phoneticPr fontId="1"/>
  </si>
  <si>
    <t>徒歩</t>
    <rPh sb="0" eb="2">
      <t>トホ</t>
    </rPh>
    <phoneticPr fontId="1"/>
  </si>
  <si>
    <t>２１　就職を決めるときに重視することはどんなことですか？（複数選択可）</t>
    <rPh sb="3" eb="5">
      <t>シュウショク</t>
    </rPh>
    <rPh sb="6" eb="7">
      <t>キ</t>
    </rPh>
    <rPh sb="12" eb="14">
      <t>ジュウシ</t>
    </rPh>
    <rPh sb="29" eb="31">
      <t>フクスウ</t>
    </rPh>
    <rPh sb="31" eb="33">
      <t>センタク</t>
    </rPh>
    <rPh sb="33" eb="34">
      <t>カ</t>
    </rPh>
    <phoneticPr fontId="1"/>
  </si>
  <si>
    <t>□</t>
    <phoneticPr fontId="1"/>
  </si>
  <si>
    <t>通勤</t>
    <rPh sb="0" eb="2">
      <t>ツウキン</t>
    </rPh>
    <phoneticPr fontId="1"/>
  </si>
  <si>
    <t>職場環境（人間関係）</t>
    <rPh sb="0" eb="2">
      <t>ショクバ</t>
    </rPh>
    <rPh sb="2" eb="4">
      <t>カンキョウ</t>
    </rPh>
    <rPh sb="5" eb="7">
      <t>ニンゲン</t>
    </rPh>
    <rPh sb="7" eb="9">
      <t>カンケイ</t>
    </rPh>
    <phoneticPr fontId="1"/>
  </si>
  <si>
    <t>労働時間・勤務日数</t>
    <rPh sb="0" eb="2">
      <t>ロウドウ</t>
    </rPh>
    <rPh sb="2" eb="4">
      <t>ジカン</t>
    </rPh>
    <rPh sb="5" eb="7">
      <t>キンム</t>
    </rPh>
    <rPh sb="7" eb="9">
      <t>ニッスウ</t>
    </rPh>
    <phoneticPr fontId="1"/>
  </si>
  <si>
    <t>正社員かどうか</t>
    <rPh sb="0" eb="3">
      <t>セイシャイン</t>
    </rPh>
    <phoneticPr fontId="1"/>
  </si>
  <si>
    <t>賃金</t>
    <rPh sb="0" eb="2">
      <t>チンギン</t>
    </rPh>
    <phoneticPr fontId="1"/>
  </si>
  <si>
    <t>障がいへの配慮・理解</t>
    <rPh sb="0" eb="1">
      <t>ショウ</t>
    </rPh>
    <rPh sb="5" eb="7">
      <t>ハイリョ</t>
    </rPh>
    <rPh sb="8" eb="10">
      <t>リカイ</t>
    </rPh>
    <phoneticPr fontId="1"/>
  </si>
  <si>
    <t>２２　どのような職場で働きたいですか？</t>
    <rPh sb="8" eb="10">
      <t>ショクバ</t>
    </rPh>
    <rPh sb="11" eb="12">
      <t>ハタラ</t>
    </rPh>
    <phoneticPr fontId="1"/>
  </si>
  <si>
    <t>男性が多い</t>
    <rPh sb="0" eb="2">
      <t>ダンセイ</t>
    </rPh>
    <rPh sb="3" eb="4">
      <t>オオ</t>
    </rPh>
    <phoneticPr fontId="1"/>
  </si>
  <si>
    <t>年下が多い</t>
    <rPh sb="0" eb="2">
      <t>トシシタ</t>
    </rPh>
    <rPh sb="3" eb="4">
      <t>オオ</t>
    </rPh>
    <phoneticPr fontId="1"/>
  </si>
  <si>
    <t>女性が多い</t>
    <rPh sb="0" eb="2">
      <t>ジョセイ</t>
    </rPh>
    <rPh sb="3" eb="4">
      <t>オオ</t>
    </rPh>
    <phoneticPr fontId="1"/>
  </si>
  <si>
    <t>色々気にかけて話しかけてくれる</t>
    <rPh sb="0" eb="2">
      <t>イロイロ</t>
    </rPh>
    <rPh sb="2" eb="3">
      <t>キ</t>
    </rPh>
    <rPh sb="7" eb="8">
      <t>ハナ</t>
    </rPh>
    <phoneticPr fontId="1"/>
  </si>
  <si>
    <t>障がいのある人が働いている</t>
    <rPh sb="0" eb="1">
      <t>ショウ</t>
    </rPh>
    <rPh sb="6" eb="7">
      <t>ヒト</t>
    </rPh>
    <rPh sb="8" eb="9">
      <t>ハタラ</t>
    </rPh>
    <phoneticPr fontId="1"/>
  </si>
  <si>
    <t>１人にしておいてくれる</t>
    <rPh sb="1" eb="2">
      <t>ニン</t>
    </rPh>
    <phoneticPr fontId="1"/>
  </si>
  <si>
    <t>年上が多い</t>
    <rPh sb="0" eb="2">
      <t>トシウエ</t>
    </rPh>
    <rPh sb="3" eb="4">
      <t>オオ</t>
    </rPh>
    <phoneticPr fontId="1"/>
  </si>
  <si>
    <t>相談や質問ができる相手がいる</t>
    <rPh sb="0" eb="2">
      <t>ソウダン</t>
    </rPh>
    <rPh sb="3" eb="5">
      <t>シツモン</t>
    </rPh>
    <rPh sb="9" eb="11">
      <t>アイテ</t>
    </rPh>
    <phoneticPr fontId="1"/>
  </si>
  <si>
    <t>同年代が多い</t>
    <rPh sb="0" eb="3">
      <t>ドウネンダイ</t>
    </rPh>
    <rPh sb="4" eb="5">
      <t>オオ</t>
    </rPh>
    <phoneticPr fontId="1"/>
  </si>
  <si>
    <t>一緒に働く人が決まっている</t>
    <rPh sb="0" eb="2">
      <t>イッショ</t>
    </rPh>
    <rPh sb="3" eb="4">
      <t>ハタラ</t>
    </rPh>
    <rPh sb="5" eb="6">
      <t>ヒト</t>
    </rPh>
    <rPh sb="7" eb="8">
      <t>キ</t>
    </rPh>
    <phoneticPr fontId="1"/>
  </si>
  <si>
    <t>２３　職場で必要となる機器・設備はありますか？</t>
    <rPh sb="3" eb="5">
      <t>ショクバ</t>
    </rPh>
    <rPh sb="6" eb="8">
      <t>ヒツヨウ</t>
    </rPh>
    <rPh sb="11" eb="13">
      <t>キキ</t>
    </rPh>
    <rPh sb="14" eb="16">
      <t>セツビ</t>
    </rPh>
    <phoneticPr fontId="1"/>
  </si>
  <si>
    <t>２４　希望しない職場環境はありますか？（複数選択可）</t>
    <rPh sb="3" eb="5">
      <t>キボウ</t>
    </rPh>
    <rPh sb="8" eb="10">
      <t>ショクバ</t>
    </rPh>
    <rPh sb="10" eb="12">
      <t>カンキョウ</t>
    </rPh>
    <rPh sb="20" eb="22">
      <t>フクスウ</t>
    </rPh>
    <rPh sb="22" eb="24">
      <t>センタク</t>
    </rPh>
    <rPh sb="24" eb="25">
      <t>カ</t>
    </rPh>
    <phoneticPr fontId="1"/>
  </si>
  <si>
    <t>屋外</t>
    <rPh sb="0" eb="2">
      <t>オクガイ</t>
    </rPh>
    <phoneticPr fontId="1"/>
  </si>
  <si>
    <t>電話がよくかかってくる</t>
    <rPh sb="0" eb="2">
      <t>デンワ</t>
    </rPh>
    <phoneticPr fontId="1"/>
  </si>
  <si>
    <t>まぶしい</t>
    <phoneticPr fontId="1"/>
  </si>
  <si>
    <t>事務所</t>
    <rPh sb="0" eb="2">
      <t>ジム</t>
    </rPh>
    <rPh sb="2" eb="3">
      <t>ショ</t>
    </rPh>
    <phoneticPr fontId="1"/>
  </si>
  <si>
    <t>人の出入りが多い</t>
    <rPh sb="0" eb="1">
      <t>ヒト</t>
    </rPh>
    <rPh sb="2" eb="4">
      <t>デイ</t>
    </rPh>
    <rPh sb="6" eb="7">
      <t>オオ</t>
    </rPh>
    <phoneticPr fontId="1"/>
  </si>
  <si>
    <t>騒音がある</t>
    <rPh sb="0" eb="2">
      <t>ソウオン</t>
    </rPh>
    <phoneticPr fontId="1"/>
  </si>
  <si>
    <t>工場</t>
    <rPh sb="0" eb="2">
      <t>コウジョウ</t>
    </rPh>
    <phoneticPr fontId="1"/>
  </si>
  <si>
    <t>人の出入りが少ない</t>
    <rPh sb="0" eb="1">
      <t>ヒト</t>
    </rPh>
    <rPh sb="2" eb="4">
      <t>デイ</t>
    </rPh>
    <rPh sb="6" eb="7">
      <t>スク</t>
    </rPh>
    <phoneticPr fontId="1"/>
  </si>
  <si>
    <t>感覚過敏や身体症状により希望しない</t>
    <rPh sb="0" eb="2">
      <t>カンカク</t>
    </rPh>
    <rPh sb="2" eb="4">
      <t>カビン</t>
    </rPh>
    <rPh sb="5" eb="7">
      <t>シンタイ</t>
    </rPh>
    <rPh sb="7" eb="9">
      <t>ショウジョウ</t>
    </rPh>
    <rPh sb="12" eb="14">
      <t>キボウ</t>
    </rPh>
    <phoneticPr fontId="1"/>
  </si>
  <si>
    <t>店舗</t>
    <rPh sb="0" eb="2">
      <t>テンポ</t>
    </rPh>
    <phoneticPr fontId="1"/>
  </si>
  <si>
    <t>休憩室がない</t>
    <rPh sb="0" eb="3">
      <t>キュウケイシツ</t>
    </rPh>
    <phoneticPr fontId="1"/>
  </si>
  <si>
    <t>□</t>
    <phoneticPr fontId="1"/>
  </si>
  <si>
    <t>広い</t>
    <rPh sb="0" eb="1">
      <t>ヒロ</t>
    </rPh>
    <phoneticPr fontId="1"/>
  </si>
  <si>
    <t>にぎやか</t>
    <phoneticPr fontId="1"/>
  </si>
  <si>
    <t>暑い</t>
    <rPh sb="0" eb="1">
      <t>アツ</t>
    </rPh>
    <phoneticPr fontId="1"/>
  </si>
  <si>
    <t>狭い</t>
    <rPh sb="0" eb="1">
      <t>セマ</t>
    </rPh>
    <phoneticPr fontId="1"/>
  </si>
  <si>
    <t>静か</t>
    <rPh sb="0" eb="1">
      <t>シズ</t>
    </rPh>
    <phoneticPr fontId="1"/>
  </si>
  <si>
    <t>寒い</t>
    <rPh sb="0" eb="1">
      <t>サム</t>
    </rPh>
    <phoneticPr fontId="1"/>
  </si>
  <si>
    <t>２５　働く上での課題や不安はどのようなことですか？</t>
    <rPh sb="3" eb="4">
      <t>ハタラ</t>
    </rPh>
    <rPh sb="5" eb="6">
      <t>ウエ</t>
    </rPh>
    <rPh sb="8" eb="10">
      <t>カダイ</t>
    </rPh>
    <rPh sb="11" eb="13">
      <t>フアン</t>
    </rPh>
    <phoneticPr fontId="1"/>
  </si>
  <si>
    <t>２６　職場で希望する配慮やお願いしたいことはどのようなことですか？</t>
    <rPh sb="3" eb="5">
      <t>ショクバ</t>
    </rPh>
    <rPh sb="6" eb="8">
      <t>キボウ</t>
    </rPh>
    <rPh sb="10" eb="12">
      <t>ハイリョ</t>
    </rPh>
    <rPh sb="14" eb="15">
      <t>ネガ</t>
    </rPh>
    <phoneticPr fontId="1"/>
  </si>
  <si>
    <t>２７　長所やアピールポイントは？</t>
    <rPh sb="3" eb="5">
      <t>チョウショ</t>
    </rPh>
    <phoneticPr fontId="1"/>
  </si>
  <si>
    <t>２８　サポートしてくれる家族や友人、支援者はいますか？</t>
    <rPh sb="12" eb="14">
      <t>カゾク</t>
    </rPh>
    <rPh sb="15" eb="17">
      <t>ユウジン</t>
    </rPh>
    <rPh sb="18" eb="21">
      <t>シエンシャ</t>
    </rPh>
    <phoneticPr fontId="1"/>
  </si>
  <si>
    <t>なし</t>
    <phoneticPr fontId="1"/>
  </si>
  <si>
    <t>あり</t>
    <phoneticPr fontId="1"/>
  </si>
  <si>
    <t>２９　現在通院している医療機関はありますか？</t>
    <rPh sb="3" eb="5">
      <t>ゲンザイ</t>
    </rPh>
    <rPh sb="5" eb="7">
      <t>ツウイン</t>
    </rPh>
    <rPh sb="11" eb="13">
      <t>イリョウ</t>
    </rPh>
    <rPh sb="13" eb="15">
      <t>キカン</t>
    </rPh>
    <phoneticPr fontId="1"/>
  </si>
  <si>
    <t>３０　定期的な通院と服薬状況は？（複数ある場合は主たるものを記載、他は備考欄へ記載）</t>
    <rPh sb="3" eb="6">
      <t>テイキテキ</t>
    </rPh>
    <rPh sb="7" eb="9">
      <t>ツウイン</t>
    </rPh>
    <rPh sb="10" eb="12">
      <t>フクヤク</t>
    </rPh>
    <rPh sb="12" eb="14">
      <t>ジョウキョウ</t>
    </rPh>
    <rPh sb="17" eb="19">
      <t>フクスウ</t>
    </rPh>
    <rPh sb="21" eb="23">
      <t>バアイ</t>
    </rPh>
    <rPh sb="24" eb="25">
      <t>シュ</t>
    </rPh>
    <rPh sb="30" eb="32">
      <t>キサイ</t>
    </rPh>
    <rPh sb="33" eb="34">
      <t>ホカ</t>
    </rPh>
    <rPh sb="35" eb="37">
      <t>ビコウ</t>
    </rPh>
    <rPh sb="37" eb="38">
      <t>ラン</t>
    </rPh>
    <rPh sb="39" eb="41">
      <t>キサイ</t>
    </rPh>
    <phoneticPr fontId="1"/>
  </si>
  <si>
    <t>通院：</t>
    <rPh sb="0" eb="2">
      <t>ツウイン</t>
    </rPh>
    <phoneticPr fontId="1"/>
  </si>
  <si>
    <t>か月に</t>
    <rPh sb="1" eb="2">
      <t>ゲツ</t>
    </rPh>
    <phoneticPr fontId="1"/>
  </si>
  <si>
    <t>回程度</t>
    <rPh sb="0" eb="1">
      <t>カイ</t>
    </rPh>
    <rPh sb="1" eb="3">
      <t>テイド</t>
    </rPh>
    <phoneticPr fontId="1"/>
  </si>
  <si>
    <t>服薬：</t>
    <rPh sb="0" eb="2">
      <t>フクヤク</t>
    </rPh>
    <phoneticPr fontId="1"/>
  </si>
  <si>
    <t>日に</t>
    <rPh sb="0" eb="1">
      <t>ニチ</t>
    </rPh>
    <phoneticPr fontId="1"/>
  </si>
  <si>
    <t>回</t>
    <rPh sb="0" eb="1">
      <t>カイ</t>
    </rPh>
    <phoneticPr fontId="1"/>
  </si>
  <si>
    <t>３１　（通院している医療機関がある方）主治医に不安な事や聞きたいことを相談できていますか？</t>
    <rPh sb="4" eb="6">
      <t>ツウイン</t>
    </rPh>
    <rPh sb="10" eb="12">
      <t>イリョウ</t>
    </rPh>
    <rPh sb="12" eb="14">
      <t>キカン</t>
    </rPh>
    <rPh sb="17" eb="18">
      <t>カタ</t>
    </rPh>
    <rPh sb="19" eb="22">
      <t>シュジイ</t>
    </rPh>
    <rPh sb="23" eb="25">
      <t>フアン</t>
    </rPh>
    <rPh sb="26" eb="27">
      <t>コト</t>
    </rPh>
    <rPh sb="28" eb="29">
      <t>キ</t>
    </rPh>
    <rPh sb="35" eb="37">
      <t>ソウダン</t>
    </rPh>
    <phoneticPr fontId="1"/>
  </si>
  <si>
    <t>□</t>
    <phoneticPr fontId="1"/>
  </si>
  <si>
    <t>はい</t>
    <phoneticPr fontId="1"/>
  </si>
  <si>
    <t>いいえ</t>
    <phoneticPr fontId="1"/>
  </si>
  <si>
    <t>３２　就職前や就職後に希望する支援はありますか？</t>
    <rPh sb="3" eb="5">
      <t>シュウショク</t>
    </rPh>
    <rPh sb="5" eb="6">
      <t>マエ</t>
    </rPh>
    <rPh sb="7" eb="9">
      <t>シュウショク</t>
    </rPh>
    <rPh sb="9" eb="10">
      <t>ゴ</t>
    </rPh>
    <rPh sb="11" eb="13">
      <t>キボウ</t>
    </rPh>
    <rPh sb="15" eb="17">
      <t>シエン</t>
    </rPh>
    <phoneticPr fontId="1"/>
  </si>
  <si>
    <t>３３　就職する前に職場実習を希望しますか？</t>
    <rPh sb="3" eb="5">
      <t>シュウショク</t>
    </rPh>
    <rPh sb="7" eb="8">
      <t>マエ</t>
    </rPh>
    <rPh sb="9" eb="11">
      <t>ショクバ</t>
    </rPh>
    <rPh sb="11" eb="13">
      <t>ジッシュウ</t>
    </rPh>
    <rPh sb="14" eb="16">
      <t>キボウ</t>
    </rPh>
    <phoneticPr fontId="1"/>
  </si>
  <si>
    <t>備考欄</t>
    <rPh sb="0" eb="2">
      <t>ビコウ</t>
    </rPh>
    <rPh sb="2" eb="3">
      <t>ラン</t>
    </rPh>
    <phoneticPr fontId="1"/>
  </si>
  <si>
    <t>（３）観察評価項目</t>
    <phoneticPr fontId="1"/>
  </si>
  <si>
    <t>１　できない(できていない)</t>
    <phoneticPr fontId="1"/>
  </si>
  <si>
    <t>０～１０％</t>
    <phoneticPr fontId="1"/>
  </si>
  <si>
    <t>２　あまりできない(あまりできていない)</t>
    <phoneticPr fontId="1"/>
  </si>
  <si>
    <t xml:space="preserve">	１０～５０％</t>
    <phoneticPr fontId="1"/>
  </si>
  <si>
    <t xml:space="preserve">３　だいたいできる(だいたいできている)	</t>
    <phoneticPr fontId="1"/>
  </si>
  <si>
    <t>５０～９０％</t>
    <phoneticPr fontId="1"/>
  </si>
  <si>
    <t>９０～１００％</t>
    <phoneticPr fontId="1"/>
  </si>
  <si>
    <t>留意事項</t>
    <phoneticPr fontId="1"/>
  </si>
  <si>
    <t>◇アセスメントは実施する評価者によって違いが出ます。アセスメント結果の作成は２名以上で行ってください。</t>
    <phoneticPr fontId="1"/>
  </si>
  <si>
    <t>◇必ず作業場面や企業での職場実習を行い、アセスメントを実施して下さい。</t>
    <phoneticPr fontId="1"/>
  </si>
  <si>
    <t>観察評価項目</t>
    <phoneticPr fontId="1"/>
  </si>
  <si>
    <t>※評価の理由等</t>
    <phoneticPr fontId="1"/>
  </si>
  <si>
    <t>※生活リズムの乱れが日中活動に影響することはないか。</t>
    <phoneticPr fontId="1"/>
  </si>
  <si>
    <t>自分で職場に通えるか。</t>
    <phoneticPr fontId="1"/>
  </si>
  <si>
    <t>※公共交通機関を１人で利用できるか、徒歩や交通用具、公共交通機関を利用し、目的地まで１人で行き、１人で自宅に戻れるかを評価。</t>
    <rPh sb="11" eb="13">
      <t>リヨウ</t>
    </rPh>
    <rPh sb="21" eb="23">
      <t>コウツウ</t>
    </rPh>
    <rPh sb="23" eb="24">
      <t>ヨウ</t>
    </rPh>
    <rPh sb="24" eb="25">
      <t>グ</t>
    </rPh>
    <rPh sb="33" eb="34">
      <t>リ</t>
    </rPh>
    <rPh sb="34" eb="35">
      <t>ヨウ</t>
    </rPh>
    <phoneticPr fontId="1"/>
  </si>
  <si>
    <t>自分から感謝の気持ちを伝えることができる。謝ることができる。</t>
    <phoneticPr fontId="1"/>
  </si>
  <si>
    <t>他者との協調</t>
    <phoneticPr fontId="1"/>
  </si>
  <si>
    <t>※自分のやり方や考え方にこだわらず、協力し合えるかを評価。</t>
    <phoneticPr fontId="1"/>
  </si>
  <si>
    <t>正確な作業ができる。</t>
    <phoneticPr fontId="1"/>
  </si>
  <si>
    <t>細かい作業ができる。</t>
    <phoneticPr fontId="1"/>
  </si>
  <si>
    <t>慣れれば作業スピードを上げることができる。</t>
    <phoneticPr fontId="1"/>
  </si>
  <si>
    <t>工夫しながら作業できる。</t>
    <phoneticPr fontId="1"/>
  </si>
  <si>
    <t>※評価の理由等</t>
    <phoneticPr fontId="1"/>
  </si>
  <si>
    <t>Ⅳ　作業への態度</t>
    <phoneticPr fontId="1"/>
  </si>
  <si>
    <t>※評価の理由等</t>
    <phoneticPr fontId="1"/>
  </si>
  <si>
    <t>※終業時間より早く終わろうとすることや、その傾向を含め評価。</t>
    <phoneticPr fontId="1"/>
  </si>
  <si>
    <t>集中力</t>
    <phoneticPr fontId="1"/>
  </si>
  <si>
    <t>作業に集中して取り組める。</t>
    <phoneticPr fontId="1"/>
  </si>
  <si>
    <t>出席者</t>
    <rPh sb="0" eb="3">
      <t>シュッセキシャ</t>
    </rPh>
    <phoneticPr fontId="1"/>
  </si>
  <si>
    <t>総合</t>
    <rPh sb="0" eb="2">
      <t>ソウゴウ</t>
    </rPh>
    <phoneticPr fontId="1"/>
  </si>
  <si>
    <t>名前</t>
    <rPh sb="1" eb="2">
      <t>マエ</t>
    </rPh>
    <phoneticPr fontId="1"/>
  </si>
  <si>
    <t>上司・同僚や職場の支援者の異動時の引き継ぎ</t>
    <rPh sb="0" eb="2">
      <t>ジョウシ</t>
    </rPh>
    <rPh sb="3" eb="5">
      <t>ドウリョウ</t>
    </rPh>
    <rPh sb="6" eb="8">
      <t>ショクバ</t>
    </rPh>
    <rPh sb="9" eb="12">
      <t>シエンシャ</t>
    </rPh>
    <rPh sb="13" eb="15">
      <t>イドウ</t>
    </rPh>
    <rPh sb="15" eb="16">
      <t>ジ</t>
    </rPh>
    <rPh sb="17" eb="18">
      <t>ヒ</t>
    </rPh>
    <rPh sb="19" eb="20">
      <t>ツ</t>
    </rPh>
    <phoneticPr fontId="1"/>
  </si>
  <si>
    <t>※本人の意識を評価する。難しい時には、目的や目標の具体的理由の有無を評価。</t>
    <phoneticPr fontId="1"/>
  </si>
  <si>
    <t>※作業の進み具合や不具合を、適切なタイミングで報告・連絡することができるかを評価。
※過度な質問等も含め評価。</t>
    <rPh sb="43" eb="45">
      <t>カド</t>
    </rPh>
    <rPh sb="46" eb="48">
      <t>シツモン</t>
    </rPh>
    <rPh sb="48" eb="49">
      <t>ナド</t>
    </rPh>
    <rPh sb="50" eb="51">
      <t>フク</t>
    </rPh>
    <rPh sb="52" eb="54">
      <t>ヒョウカ</t>
    </rPh>
    <phoneticPr fontId="1"/>
  </si>
  <si>
    <t>※作業の難易度に関係なく、気を散らさないで黙々と取り組めるか。スピードや仕上がりは問わない。</t>
    <phoneticPr fontId="1"/>
  </si>
  <si>
    <t>※事業所の求める生産量を達成できるか、同じ作業を行った時にスピード が上がるかを評価。</t>
    <rPh sb="10" eb="11">
      <t>リョウ</t>
    </rPh>
    <rPh sb="40" eb="42">
      <t>ヒョウカ</t>
    </rPh>
    <phoneticPr fontId="1"/>
  </si>
  <si>
    <t>※態度の善し悪しを評価するのではなく、自分が受け入れがたい注意を、感情をコントロールして素直に受け入れるかを評価。</t>
    <rPh sb="33" eb="35">
      <t>カンジョウ</t>
    </rPh>
    <rPh sb="54" eb="56">
      <t>ヒョウカ</t>
    </rPh>
    <phoneticPr fontId="1"/>
  </si>
  <si>
    <t>※必要な場面において、意味を理解しての会話ができているかを評価。</t>
    <rPh sb="1" eb="3">
      <t>ヒツヨウ</t>
    </rPh>
    <rPh sb="4" eb="6">
      <t>バメン</t>
    </rPh>
    <rPh sb="11" eb="13">
      <t>イミ</t>
    </rPh>
    <rPh sb="14" eb="16">
      <t>リカイ</t>
    </rPh>
    <rPh sb="19" eb="21">
      <t>カイワ</t>
    </rPh>
    <rPh sb="29" eb="31">
      <t>ヒョウカ</t>
    </rPh>
    <phoneticPr fontId="1"/>
  </si>
  <si>
    <t>※自ら進んで行えるか、コミュニケーシ ョンの基本を評価。
※人に声をかけられた時や作業の指示場面で返事ができるか、曖昧な返事や口先だけの返事は評価が低くなる。</t>
    <phoneticPr fontId="1"/>
  </si>
  <si>
    <t>※体調管理に努めることは大切だが、体の不調を訴えることは更に大切。</t>
    <phoneticPr fontId="1"/>
  </si>
  <si>
    <t>感情コントロール</t>
    <phoneticPr fontId="1"/>
  </si>
  <si>
    <t>就労意欲
作業への意欲(児童)</t>
    <rPh sb="0" eb="4">
      <t>シュウロウイヨク</t>
    </rPh>
    <rPh sb="5" eb="7">
      <t>サギョウ</t>
    </rPh>
    <rPh sb="9" eb="11">
      <t>イヨク</t>
    </rPh>
    <rPh sb="12" eb="14">
      <t>ジドウ</t>
    </rPh>
    <phoneticPr fontId="1"/>
  </si>
  <si>
    <t>日常生活動作</t>
    <rPh sb="0" eb="6">
      <t>ニチジョウセイカツドウサ</t>
    </rPh>
    <phoneticPr fontId="1"/>
  </si>
  <si>
    <t>食事・着替え・排せつ・入浴等を自分一人で行える。</t>
    <rPh sb="0" eb="2">
      <t>ショクジ</t>
    </rPh>
    <rPh sb="3" eb="5">
      <t>キガ</t>
    </rPh>
    <rPh sb="7" eb="8">
      <t>ハイ</t>
    </rPh>
    <rPh sb="11" eb="13">
      <t>ニュウヨク</t>
    </rPh>
    <rPh sb="13" eb="14">
      <t>トウ</t>
    </rPh>
    <rPh sb="15" eb="17">
      <t>ジブン</t>
    </rPh>
    <rPh sb="17" eb="19">
      <t>ヒトリ</t>
    </rPh>
    <rPh sb="20" eb="21">
      <t>オコナ</t>
    </rPh>
    <phoneticPr fontId="1"/>
  </si>
  <si>
    <t>※日常生活動作において、支援者を必要とすることはないか。</t>
    <rPh sb="1" eb="7">
      <t>ニチジョウセイカツドウサ</t>
    </rPh>
    <rPh sb="12" eb="15">
      <t>シエンシャ</t>
    </rPh>
    <rPh sb="16" eb="18">
      <t>ヒツヨウ</t>
    </rPh>
    <phoneticPr fontId="1"/>
  </si>
  <si>
    <t>【日常生活　７項目】</t>
    <rPh sb="1" eb="3">
      <t>ニチジョウ</t>
    </rPh>
    <phoneticPr fontId="1"/>
  </si>
  <si>
    <t>電話</t>
    <phoneticPr fontId="1"/>
  </si>
  <si>
    <t>電話</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</si>
</sst>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ggge&quot;年）&quot;m&quot;月&quot;d&quot;日&quot;"/>
    <numFmt numFmtId="177" formatCode="#&quot; 日&quot;"/>
    <numFmt numFmtId="178" formatCode="#&quot; 級&quot;"/>
    <numFmt numFmtId="179" formatCode="yyyy&quot;年（&quot;ggge&quot;年）&quot;m&quot;月&quot;d&quot;日　生&quot;"/>
  </numFmts>
  <fonts count="2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b/>
      <sz val="10"/>
      <color theme="1"/>
      <name val="ＭＳ Ｐゴシック"/>
      <family val="3"/>
      <charset val="128"/>
    </font>
    <font>
      <b/>
      <sz val="13"/>
      <color theme="1"/>
      <name val="ＭＳ Ｐゴシック"/>
      <family val="3"/>
      <charset val="128"/>
    </font>
    <font>
      <b/>
      <sz val="20"/>
      <color theme="1"/>
      <name val="ＭＳ Ｐゴシック"/>
      <family val="3"/>
      <charset val="128"/>
    </font>
    <font>
      <b/>
      <sz val="16"/>
      <color theme="1"/>
      <name val="ＭＳ Ｐゴシック"/>
      <family val="3"/>
      <charset val="128"/>
    </font>
    <font>
      <b/>
      <sz val="14"/>
      <name val="ＭＳ Ｐゴシック"/>
      <family val="3"/>
      <charset val="128"/>
    </font>
    <font>
      <b/>
      <sz val="12"/>
      <name val="ＭＳ Ｐゴシック"/>
      <family val="3"/>
      <charset val="128"/>
    </font>
    <font>
      <b/>
      <sz val="14"/>
      <color rgb="FFFF0000"/>
      <name val="ＭＳ Ｐゴシック"/>
      <family val="3"/>
      <charset val="128"/>
    </font>
    <font>
      <sz val="16"/>
      <color theme="1"/>
      <name val="游ゴシック"/>
      <family val="2"/>
      <charset val="128"/>
      <scheme val="minor"/>
    </font>
    <font>
      <b/>
      <sz val="24"/>
      <color theme="1"/>
      <name val="ＭＳ Ｐゴシック"/>
      <family val="3"/>
      <charset val="128"/>
    </font>
    <font>
      <sz val="14"/>
      <color theme="1"/>
      <name val="ＭＳ Ｐゴシック"/>
      <family val="3"/>
      <charset val="128"/>
    </font>
    <font>
      <sz val="14"/>
      <color theme="1"/>
      <name val="游ゴシック"/>
      <family val="2"/>
      <charset val="128"/>
      <scheme val="minor"/>
    </font>
    <font>
      <b/>
      <sz val="18"/>
      <color theme="1"/>
      <name val="ＭＳ Ｐゴシック"/>
      <family val="3"/>
      <charset val="128"/>
    </font>
    <font>
      <sz val="11"/>
      <color theme="1"/>
      <name val="游ゴシック"/>
      <family val="2"/>
      <charset val="128"/>
      <scheme val="minor"/>
    </font>
    <font>
      <sz val="16"/>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339">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2" xfId="0" applyBorder="1">
      <alignment vertical="center"/>
    </xf>
    <xf numFmtId="0" fontId="0" fillId="0" borderId="14" xfId="0" applyBorder="1">
      <alignment vertical="center"/>
    </xf>
    <xf numFmtId="0" fontId="0" fillId="0" borderId="15" xfId="0" applyBorder="1">
      <alignment vertical="center"/>
    </xf>
    <xf numFmtId="0" fontId="0" fillId="2" borderId="2" xfId="0" applyFill="1" applyBorder="1">
      <alignment vertical="center"/>
    </xf>
    <xf numFmtId="0" fontId="0" fillId="0" borderId="2" xfId="0" applyBorder="1" applyAlignment="1">
      <alignment vertical="center" wrapText="1"/>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textRotation="255"/>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2" borderId="2"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11" xfId="0" applyFont="1" applyBorder="1" applyAlignment="1">
      <alignment horizontal="left" vertical="center" shrinkToFit="1"/>
    </xf>
    <xf numFmtId="0" fontId="10" fillId="0" borderId="11" xfId="0" applyFont="1" applyBorder="1" applyAlignment="1">
      <alignment vertical="center" shrinkToFit="1"/>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9" fillId="0" borderId="2" xfId="0" applyFont="1" applyBorder="1" applyAlignment="1">
      <alignment horizontal="center" vertical="center"/>
    </xf>
    <xf numFmtId="0" fontId="14" fillId="0" borderId="0" xfId="0" applyFont="1">
      <alignment vertical="center"/>
    </xf>
    <xf numFmtId="0" fontId="5" fillId="0" borderId="0" xfId="0" applyFont="1" applyBorder="1" applyAlignment="1">
      <alignment horizontal="left" vertical="center" wrapText="1"/>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3" xfId="0" applyFont="1" applyBorder="1" applyAlignment="1">
      <alignment vertical="center" shrinkToFit="1"/>
    </xf>
    <xf numFmtId="0" fontId="5" fillId="0" borderId="5" xfId="0" applyFont="1" applyFill="1" applyBorder="1" applyAlignment="1" applyProtection="1">
      <alignment horizontal="center" vertical="center"/>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right" vertical="center"/>
    </xf>
    <xf numFmtId="0" fontId="5" fillId="0" borderId="7" xfId="0" applyFont="1" applyBorder="1" applyAlignment="1">
      <alignment horizontal="center" vertical="center" wrapText="1"/>
    </xf>
    <xf numFmtId="0" fontId="3" fillId="0" borderId="2" xfId="0" applyFont="1" applyBorder="1" applyAlignment="1">
      <alignment horizontal="center" vertical="center" wrapText="1" shrinkToFit="1"/>
    </xf>
    <xf numFmtId="178" fontId="5" fillId="3" borderId="6" xfId="0" applyNumberFormat="1" applyFont="1" applyFill="1" applyBorder="1" applyAlignment="1" applyProtection="1">
      <alignment horizontal="center" vertical="center" wrapText="1" shrinkToFit="1"/>
      <protection locked="0"/>
    </xf>
    <xf numFmtId="177" fontId="10" fillId="0" borderId="6" xfId="0" applyNumberFormat="1" applyFont="1" applyFill="1" applyBorder="1" applyAlignment="1" applyProtection="1">
      <alignment horizontal="center" vertical="center" shrinkToFit="1"/>
    </xf>
    <xf numFmtId="0" fontId="5" fillId="0" borderId="2" xfId="0" applyFont="1" applyBorder="1" applyAlignment="1">
      <alignment horizontal="center" vertical="center" wrapText="1"/>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3" borderId="5"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3" borderId="4" xfId="0"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5" xfId="0" applyFont="1" applyBorder="1" applyAlignment="1">
      <alignment horizontal="left" vertical="top"/>
    </xf>
    <xf numFmtId="0" fontId="5" fillId="0" borderId="2" xfId="0" applyFont="1" applyBorder="1" applyAlignment="1">
      <alignment horizontal="center" vertical="center" wrapText="1"/>
    </xf>
    <xf numFmtId="0" fontId="5" fillId="3" borderId="2" xfId="0" applyFont="1" applyFill="1" applyBorder="1" applyAlignment="1" applyProtection="1">
      <alignment horizontal="center" vertical="center"/>
      <protection locked="0"/>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17" fillId="0" borderId="0" xfId="0" applyFont="1" applyBorder="1" applyAlignment="1">
      <alignment horizontal="left" vertical="center"/>
    </xf>
    <xf numFmtId="0" fontId="9" fillId="0" borderId="0" xfId="0" applyFont="1">
      <alignment vertical="center"/>
    </xf>
    <xf numFmtId="0" fontId="5" fillId="3" borderId="23" xfId="0" applyFont="1" applyFill="1" applyBorder="1" applyAlignment="1" applyProtection="1">
      <alignment horizontal="center" vertical="center" shrinkToFit="1"/>
      <protection locked="0"/>
    </xf>
    <xf numFmtId="0" fontId="4" fillId="0" borderId="0" xfId="0" applyFont="1" applyBorder="1">
      <alignment vertical="center"/>
    </xf>
    <xf numFmtId="0" fontId="2" fillId="0" borderId="0" xfId="0" applyFont="1" applyBorder="1">
      <alignment vertical="center"/>
    </xf>
    <xf numFmtId="0" fontId="5" fillId="0" borderId="2" xfId="0" applyFont="1" applyBorder="1" applyAlignment="1">
      <alignment horizontal="center" vertical="center"/>
    </xf>
    <xf numFmtId="0" fontId="7" fillId="0" borderId="0" xfId="0" applyFont="1" applyAlignment="1">
      <alignment horizontal="left" vertical="top" wrapText="1"/>
    </xf>
    <xf numFmtId="0" fontId="9" fillId="0" borderId="0" xfId="0" applyFont="1" applyFill="1" applyAlignment="1">
      <alignment vertical="center"/>
    </xf>
    <xf numFmtId="0" fontId="19" fillId="0" borderId="0" xfId="0" applyFont="1" applyFill="1" applyAlignment="1">
      <alignment vertical="center"/>
    </xf>
    <xf numFmtId="0" fontId="20" fillId="0" borderId="0" xfId="0" applyFont="1">
      <alignment vertical="center"/>
    </xf>
    <xf numFmtId="0" fontId="20" fillId="0" borderId="0" xfId="0" applyFont="1" applyAlignment="1">
      <alignment vertical="center"/>
    </xf>
    <xf numFmtId="0" fontId="20" fillId="0" borderId="2" xfId="0" applyFont="1" applyBorder="1" applyAlignment="1">
      <alignment vertical="center" wrapText="1"/>
    </xf>
    <xf numFmtId="0" fontId="2" fillId="0" borderId="0" xfId="0" applyFont="1" applyAlignment="1">
      <alignment vertical="center"/>
    </xf>
    <xf numFmtId="0" fontId="15" fillId="0" borderId="0" xfId="0" applyFont="1">
      <alignment vertical="center"/>
    </xf>
    <xf numFmtId="0" fontId="15" fillId="0" borderId="2" xfId="0" applyFont="1" applyBorder="1" applyAlignment="1">
      <alignment horizontal="center" vertical="center" shrinkToFit="1"/>
    </xf>
    <xf numFmtId="0" fontId="15" fillId="0" borderId="0" xfId="0" applyFont="1" applyAlignment="1">
      <alignment horizontal="right" vertical="center"/>
    </xf>
    <xf numFmtId="0" fontId="15" fillId="0" borderId="9" xfId="0" applyFont="1" applyBorder="1">
      <alignment vertical="center"/>
    </xf>
    <xf numFmtId="0" fontId="15" fillId="0" borderId="3" xfId="0" applyFont="1" applyBorder="1">
      <alignment vertical="center"/>
    </xf>
    <xf numFmtId="0" fontId="2" fillId="0" borderId="10" xfId="0" applyFont="1" applyBorder="1">
      <alignment vertical="center"/>
    </xf>
    <xf numFmtId="0" fontId="15" fillId="0" borderId="10" xfId="0" applyFont="1" applyBorder="1" applyAlignment="1">
      <alignment vertical="center" shrinkToFit="1"/>
    </xf>
    <xf numFmtId="0" fontId="15" fillId="0" borderId="0" xfId="0" applyFont="1" applyBorder="1">
      <alignment vertical="center"/>
    </xf>
    <xf numFmtId="0" fontId="2" fillId="0" borderId="15" xfId="0" applyFont="1" applyBorder="1">
      <alignment vertical="center"/>
    </xf>
    <xf numFmtId="0" fontId="15" fillId="0" borderId="15" xfId="0" applyFont="1" applyBorder="1">
      <alignment vertical="center"/>
    </xf>
    <xf numFmtId="0" fontId="15" fillId="0" borderId="11" xfId="0" applyFont="1" applyBorder="1">
      <alignment vertical="center"/>
    </xf>
    <xf numFmtId="0" fontId="15" fillId="0" borderId="1" xfId="0" applyFont="1" applyBorder="1">
      <alignment vertical="center"/>
    </xf>
    <xf numFmtId="0" fontId="2" fillId="0" borderId="12" xfId="0" applyFont="1" applyBorder="1">
      <alignment vertical="center"/>
    </xf>
    <xf numFmtId="0" fontId="15" fillId="0" borderId="12" xfId="0" applyFont="1" applyBorder="1">
      <alignment vertical="center"/>
    </xf>
    <xf numFmtId="0" fontId="5" fillId="0" borderId="2" xfId="0" applyFont="1" applyFill="1" applyBorder="1" applyAlignment="1" applyProtection="1">
      <alignment horizontal="center" vertical="center"/>
      <protection locked="0"/>
    </xf>
    <xf numFmtId="0" fontId="15" fillId="3" borderId="0" xfId="0" applyFont="1" applyFill="1" applyAlignment="1" applyProtection="1">
      <alignment horizontal="right" vertical="center"/>
      <protection locked="0"/>
    </xf>
    <xf numFmtId="0" fontId="15" fillId="3" borderId="2" xfId="0" applyFont="1" applyFill="1" applyBorder="1" applyProtection="1">
      <alignment vertical="center"/>
      <protection locked="0"/>
    </xf>
    <xf numFmtId="0" fontId="15" fillId="3" borderId="13" xfId="0" applyFont="1" applyFill="1" applyBorder="1" applyAlignment="1" applyProtection="1">
      <alignment horizontal="right" vertical="center"/>
      <protection locked="0"/>
    </xf>
    <xf numFmtId="0" fontId="15" fillId="3" borderId="11" xfId="0" applyFont="1" applyFill="1" applyBorder="1" applyAlignment="1" applyProtection="1">
      <alignment horizontal="right" vertical="center"/>
      <protection locked="0"/>
    </xf>
    <xf numFmtId="0" fontId="15" fillId="3" borderId="3" xfId="0" applyFont="1" applyFill="1" applyBorder="1" applyAlignment="1" applyProtection="1">
      <alignment horizontal="right" vertical="center"/>
      <protection locked="0"/>
    </xf>
    <xf numFmtId="0" fontId="15" fillId="3" borderId="2" xfId="0" applyFont="1" applyFill="1" applyBorder="1" applyAlignment="1" applyProtection="1">
      <alignment horizontal="center" vertical="center" shrinkToFit="1"/>
      <protection locked="0"/>
    </xf>
    <xf numFmtId="0" fontId="15" fillId="3" borderId="0" xfId="0" applyFont="1" applyFill="1" applyProtection="1">
      <alignment vertical="center"/>
      <protection locked="0"/>
    </xf>
    <xf numFmtId="0" fontId="9" fillId="3" borderId="0" xfId="0" applyFont="1" applyFill="1" applyAlignment="1" applyProtection="1">
      <alignment horizontal="right" vertical="center"/>
      <protection locked="0"/>
    </xf>
    <xf numFmtId="0" fontId="20" fillId="3" borderId="0" xfId="0" applyFont="1" applyFill="1" applyAlignment="1" applyProtection="1">
      <alignment horizontal="right" vertical="center"/>
      <protection locked="0"/>
    </xf>
    <xf numFmtId="0" fontId="5" fillId="0" borderId="0" xfId="0" applyFont="1" applyAlignment="1">
      <alignment horizontal="center" vertical="center" textRotation="255"/>
    </xf>
    <xf numFmtId="0" fontId="5" fillId="0" borderId="0" xfId="0" applyFont="1" applyAlignment="1">
      <alignment horizontal="center" vertical="center"/>
    </xf>
    <xf numFmtId="0" fontId="5" fillId="0" borderId="0" xfId="0" applyFont="1" applyAlignment="1">
      <alignment vertical="center" textRotation="255"/>
    </xf>
    <xf numFmtId="0" fontId="5" fillId="0" borderId="4" xfId="0" applyFont="1" applyBorder="1" applyAlignment="1" applyProtection="1">
      <alignment horizontal="center" vertical="center"/>
    </xf>
    <xf numFmtId="0" fontId="0" fillId="0" borderId="6" xfId="0" applyBorder="1" applyAlignment="1" applyProtection="1">
      <alignment vertical="center"/>
    </xf>
    <xf numFmtId="0" fontId="5" fillId="0" borderId="4" xfId="0" applyFont="1" applyFill="1" applyBorder="1" applyAlignment="1" applyProtection="1">
      <alignment vertical="center" shrinkToFit="1"/>
    </xf>
    <xf numFmtId="0" fontId="0" fillId="0" borderId="5" xfId="0" applyBorder="1" applyAlignment="1" applyProtection="1">
      <alignment vertical="center" shrinkToFit="1"/>
    </xf>
    <xf numFmtId="0" fontId="0" fillId="0" borderId="6" xfId="0" applyBorder="1" applyAlignment="1" applyProtection="1">
      <alignment vertical="center" shrinkToFit="1"/>
    </xf>
    <xf numFmtId="0" fontId="16" fillId="0" borderId="6" xfId="0" applyFont="1" applyBorder="1" applyAlignment="1" applyProtection="1">
      <alignment vertical="center"/>
    </xf>
    <xf numFmtId="0" fontId="16" fillId="0" borderId="5" xfId="0" applyFont="1" applyBorder="1" applyAlignment="1" applyProtection="1">
      <alignment vertical="center" shrinkToFit="1"/>
    </xf>
    <xf numFmtId="0" fontId="16" fillId="0" borderId="6" xfId="0" applyFont="1" applyBorder="1" applyAlignment="1" applyProtection="1">
      <alignment vertical="center" shrinkToFit="1"/>
    </xf>
    <xf numFmtId="0" fontId="15" fillId="3" borderId="4" xfId="0" applyFont="1" applyFill="1"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15" fillId="3" borderId="9" xfId="0" applyFont="1" applyFill="1" applyBorder="1" applyAlignment="1" applyProtection="1">
      <alignment vertical="top" wrapText="1"/>
      <protection locked="0"/>
    </xf>
    <xf numFmtId="0" fontId="0" fillId="3" borderId="3" xfId="0" applyFill="1" applyBorder="1" applyAlignment="1" applyProtection="1">
      <alignment vertical="top" wrapText="1"/>
      <protection locked="0"/>
    </xf>
    <xf numFmtId="0" fontId="0" fillId="3" borderId="10" xfId="0" applyFill="1" applyBorder="1" applyAlignment="1" applyProtection="1">
      <alignment vertical="top" wrapText="1"/>
      <protection locked="0"/>
    </xf>
    <xf numFmtId="0" fontId="0" fillId="3" borderId="13" xfId="0"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11" xfId="0"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0" fillId="3" borderId="12" xfId="0" applyFill="1" applyBorder="1" applyAlignment="1" applyProtection="1">
      <alignment vertical="top" wrapText="1"/>
      <protection locked="0"/>
    </xf>
    <xf numFmtId="38" fontId="15" fillId="3" borderId="9" xfId="1" applyFont="1" applyFill="1" applyBorder="1" applyAlignment="1" applyProtection="1">
      <alignment vertical="center"/>
      <protection locked="0"/>
    </xf>
    <xf numFmtId="38" fontId="0" fillId="3" borderId="3" xfId="1" applyFont="1" applyFill="1" applyBorder="1" applyAlignment="1" applyProtection="1">
      <alignment vertical="center"/>
      <protection locked="0"/>
    </xf>
    <xf numFmtId="38" fontId="0" fillId="3" borderId="10" xfId="1" applyFont="1" applyFill="1" applyBorder="1" applyAlignment="1" applyProtection="1">
      <alignment vertical="center"/>
      <protection locked="0"/>
    </xf>
    <xf numFmtId="0" fontId="15" fillId="3" borderId="4" xfId="0" applyFont="1"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6" xfId="0" applyFill="1" applyBorder="1" applyAlignment="1" applyProtection="1">
      <alignment vertical="center"/>
      <protection locked="0"/>
    </xf>
    <xf numFmtId="0" fontId="5" fillId="3" borderId="4" xfId="0" applyFont="1" applyFill="1" applyBorder="1" applyAlignment="1" applyProtection="1">
      <alignment vertical="top" wrapText="1"/>
      <protection locked="0"/>
    </xf>
    <xf numFmtId="0" fontId="0" fillId="0" borderId="5" xfId="0" applyBorder="1" applyAlignment="1">
      <alignment vertical="top" wrapText="1"/>
    </xf>
    <xf numFmtId="0" fontId="0" fillId="0" borderId="6" xfId="0" applyBorder="1" applyAlignment="1">
      <alignment vertical="top" wrapText="1"/>
    </xf>
    <xf numFmtId="0" fontId="15" fillId="3" borderId="4" xfId="0" applyFont="1"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15" fillId="3" borderId="4" xfId="0" applyFont="1" applyFill="1" applyBorder="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2" fillId="3" borderId="4" xfId="0" applyFont="1" applyFill="1" applyBorder="1" applyAlignment="1" applyProtection="1">
      <alignment vertical="top"/>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9" fillId="0" borderId="2" xfId="0" applyFont="1" applyBorder="1" applyAlignment="1">
      <alignment horizontal="distributed" vertical="center" shrinkToFit="1"/>
    </xf>
    <xf numFmtId="0" fontId="0" fillId="0" borderId="2" xfId="0" applyBorder="1" applyAlignment="1">
      <alignment horizontal="distributed" vertical="center" shrinkToFit="1"/>
    </xf>
    <xf numFmtId="0" fontId="5" fillId="0" borderId="2"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0" fillId="3" borderId="5" xfId="0" applyFill="1" applyBorder="1" applyAlignment="1" applyProtection="1">
      <alignment vertical="center" shrinkToFit="1"/>
      <protection locked="0"/>
    </xf>
    <xf numFmtId="0" fontId="0" fillId="3" borderId="6" xfId="0" applyFill="1" applyBorder="1" applyAlignment="1" applyProtection="1">
      <alignment vertical="center" shrinkToFit="1"/>
      <protection locked="0"/>
    </xf>
    <xf numFmtId="0" fontId="15" fillId="3" borderId="4" xfId="0" applyFont="1" applyFill="1" applyBorder="1" applyAlignment="1" applyProtection="1">
      <alignment horizontal="left" vertical="center" shrinkToFit="1"/>
      <protection locked="0"/>
    </xf>
    <xf numFmtId="0" fontId="0" fillId="3" borderId="5"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5" fillId="3" borderId="5"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2" xfId="0" applyFont="1" applyFill="1" applyBorder="1" applyAlignment="1" applyProtection="1">
      <alignment vertical="center" wrapText="1"/>
      <protection locked="0"/>
    </xf>
    <xf numFmtId="0" fontId="5" fillId="3" borderId="4" xfId="0" applyFont="1" applyFill="1" applyBorder="1" applyAlignment="1" applyProtection="1">
      <alignment vertical="center"/>
      <protection locked="0"/>
    </xf>
    <xf numFmtId="0" fontId="5" fillId="3" borderId="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9" fillId="3" borderId="4" xfId="0" applyFont="1" applyFill="1" applyBorder="1" applyAlignment="1" applyProtection="1">
      <alignment vertical="center" shrinkToFit="1"/>
      <protection locked="0"/>
    </xf>
    <xf numFmtId="0" fontId="13" fillId="3" borderId="5" xfId="0" applyFont="1" applyFill="1" applyBorder="1" applyAlignment="1" applyProtection="1">
      <alignment vertical="center" shrinkToFit="1"/>
      <protection locked="0"/>
    </xf>
    <xf numFmtId="0" fontId="13" fillId="3" borderId="6" xfId="0" applyFont="1" applyFill="1" applyBorder="1" applyAlignment="1" applyProtection="1">
      <alignment vertical="center" shrinkToFit="1"/>
      <protection locked="0"/>
    </xf>
    <xf numFmtId="0" fontId="5" fillId="3" borderId="2" xfId="0" applyFont="1" applyFill="1" applyBorder="1" applyAlignment="1" applyProtection="1">
      <alignment horizontal="left" vertical="top"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9"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10" xfId="0" applyFont="1" applyFill="1" applyBorder="1" applyAlignment="1" applyProtection="1">
      <alignment vertical="top" wrapText="1"/>
      <protection locked="0"/>
    </xf>
    <xf numFmtId="0" fontId="5" fillId="3" borderId="13" xfId="0" applyFont="1" applyFill="1" applyBorder="1" applyAlignment="1" applyProtection="1">
      <alignment vertical="top" wrapText="1"/>
      <protection locked="0"/>
    </xf>
    <xf numFmtId="0" fontId="5" fillId="3" borderId="0" xfId="0" applyFont="1" applyFill="1" applyBorder="1" applyAlignment="1" applyProtection="1">
      <alignment vertical="top" wrapText="1"/>
      <protection locked="0"/>
    </xf>
    <xf numFmtId="0" fontId="5" fillId="3" borderId="15" xfId="0" applyFont="1" applyFill="1" applyBorder="1" applyAlignment="1" applyProtection="1">
      <alignment vertical="top" wrapText="1"/>
      <protection locked="0"/>
    </xf>
    <xf numFmtId="0" fontId="5" fillId="3" borderId="11"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0" borderId="4"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3" borderId="2" xfId="0" applyFont="1" applyFill="1" applyBorder="1" applyAlignment="1" applyProtection="1">
      <alignment horizontal="left" vertical="center"/>
      <protection locked="0"/>
    </xf>
    <xf numFmtId="0" fontId="5" fillId="0" borderId="2" xfId="0" applyFont="1" applyBorder="1" applyAlignment="1">
      <alignment horizontal="center" vertical="center" textRotation="255"/>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9" xfId="0" applyFont="1" applyBorder="1" applyAlignment="1">
      <alignment horizontal="left" vertical="top" shrinkToFit="1"/>
    </xf>
    <xf numFmtId="0" fontId="5" fillId="0" borderId="3" xfId="0" applyFont="1" applyBorder="1" applyAlignment="1">
      <alignment horizontal="left" vertical="top" shrinkToFit="1"/>
    </xf>
    <xf numFmtId="0" fontId="5" fillId="0" borderId="10" xfId="0" applyFont="1" applyBorder="1" applyAlignment="1">
      <alignment horizontal="left" vertical="top" shrinkToFit="1"/>
    </xf>
    <xf numFmtId="0" fontId="5" fillId="3" borderId="4"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0" xfId="0" applyFont="1" applyAlignment="1">
      <alignment horizontal="left" vertic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15" xfId="0" applyFont="1" applyBorder="1" applyAlignment="1">
      <alignment horizontal="left" vertical="center"/>
    </xf>
    <xf numFmtId="176" fontId="5" fillId="3" borderId="4" xfId="0" applyNumberFormat="1" applyFont="1" applyFill="1" applyBorder="1" applyAlignment="1" applyProtection="1">
      <alignment horizontal="center" vertical="center"/>
      <protection locked="0"/>
    </xf>
    <xf numFmtId="176" fontId="5" fillId="3" borderId="5" xfId="0" applyNumberFormat="1" applyFont="1" applyFill="1" applyBorder="1" applyAlignment="1" applyProtection="1">
      <alignment horizontal="center" vertical="center"/>
      <protection locked="0"/>
    </xf>
    <xf numFmtId="176" fontId="5" fillId="3" borderId="6" xfId="0" applyNumberFormat="1" applyFont="1" applyFill="1" applyBorder="1" applyAlignment="1" applyProtection="1">
      <alignment horizontal="center" vertical="center"/>
      <protection locked="0"/>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3" borderId="11"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0" borderId="14" xfId="0" applyFont="1" applyBorder="1" applyAlignment="1">
      <alignment horizontal="left" vertical="center"/>
    </xf>
    <xf numFmtId="0" fontId="5" fillId="3" borderId="8" xfId="0" applyFont="1" applyFill="1" applyBorder="1" applyAlignment="1" applyProtection="1">
      <alignment horizontal="left" vertical="center"/>
      <protection locked="0"/>
    </xf>
    <xf numFmtId="0" fontId="5" fillId="3" borderId="14" xfId="0"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5" fillId="0" borderId="9"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2" xfId="0" applyFont="1" applyBorder="1" applyAlignment="1">
      <alignment horizontal="center" vertical="center" shrinkToFit="1"/>
    </xf>
    <xf numFmtId="0" fontId="5" fillId="0" borderId="5" xfId="0" applyFont="1" applyBorder="1" applyAlignment="1">
      <alignment horizontal="center" vertical="center"/>
    </xf>
    <xf numFmtId="0" fontId="16" fillId="3" borderId="5" xfId="0" applyFont="1" applyFill="1" applyBorder="1" applyAlignment="1" applyProtection="1">
      <alignment vertical="top" wrapText="1"/>
      <protection locked="0"/>
    </xf>
    <xf numFmtId="0" fontId="15" fillId="0" borderId="4" xfId="0" applyFont="1"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5" fillId="0" borderId="4" xfId="0" applyFont="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5" fillId="0" borderId="13" xfId="0" applyFont="1" applyBorder="1" applyAlignment="1">
      <alignment horizontal="left" vertical="top" shrinkToFit="1"/>
    </xf>
    <xf numFmtId="0" fontId="5" fillId="0" borderId="0" xfId="0" applyFont="1" applyAlignment="1">
      <alignment horizontal="left" vertical="top" shrinkToFit="1"/>
    </xf>
    <xf numFmtId="0" fontId="5" fillId="0" borderId="15" xfId="0" applyFont="1" applyBorder="1" applyAlignment="1">
      <alignment horizontal="left" vertical="top" shrinkToFi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10" fillId="3" borderId="2"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5" fillId="0" borderId="7"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8" xfId="0" applyFont="1" applyBorder="1" applyAlignment="1">
      <alignment horizontal="center" vertical="center" textRotation="255"/>
    </xf>
    <xf numFmtId="179" fontId="5" fillId="0" borderId="4" xfId="0" applyNumberFormat="1" applyFont="1" applyBorder="1" applyAlignment="1">
      <alignment horizontal="center" vertical="center"/>
    </xf>
    <xf numFmtId="179" fontId="5" fillId="0" borderId="5" xfId="0" applyNumberFormat="1" applyFont="1" applyBorder="1" applyAlignment="1">
      <alignment horizontal="center" vertical="center"/>
    </xf>
    <xf numFmtId="179" fontId="5" fillId="0" borderId="6" xfId="0" applyNumberFormat="1" applyFont="1" applyBorder="1" applyAlignment="1">
      <alignment horizontal="center" vertical="center"/>
    </xf>
    <xf numFmtId="0" fontId="5" fillId="3" borderId="4" xfId="0" applyFont="1" applyFill="1" applyBorder="1" applyAlignment="1" applyProtection="1">
      <alignment vertical="center" wrapText="1"/>
      <protection locked="0"/>
    </xf>
    <xf numFmtId="0" fontId="16" fillId="3" borderId="5" xfId="0" applyFont="1" applyFill="1" applyBorder="1" applyAlignment="1" applyProtection="1">
      <alignment vertical="center" wrapText="1"/>
      <protection locked="0"/>
    </xf>
    <xf numFmtId="0" fontId="16" fillId="3" borderId="6" xfId="0" applyFont="1" applyFill="1" applyBorder="1" applyAlignment="1" applyProtection="1">
      <alignment vertical="center" wrapText="1"/>
      <protection locked="0"/>
    </xf>
    <xf numFmtId="177" fontId="10" fillId="0" borderId="10" xfId="0" applyNumberFormat="1" applyFont="1" applyFill="1" applyBorder="1" applyAlignment="1" applyProtection="1">
      <alignment horizontal="center" vertical="center" shrinkToFit="1"/>
    </xf>
    <xf numFmtId="0" fontId="0" fillId="0" borderId="12" xfId="0" applyFill="1" applyBorder="1" applyAlignment="1" applyProtection="1">
      <alignment horizontal="center" vertical="center" shrinkToFit="1"/>
    </xf>
    <xf numFmtId="0" fontId="10" fillId="3" borderId="9" xfId="0" applyNumberFormat="1" applyFont="1" applyFill="1" applyBorder="1" applyAlignment="1" applyProtection="1">
      <alignment vertical="center" shrinkToFit="1"/>
      <protection locked="0"/>
    </xf>
    <xf numFmtId="0" fontId="0" fillId="0" borderId="11" xfId="0" applyNumberFormat="1" applyBorder="1" applyAlignment="1">
      <alignment vertical="center" shrinkToFit="1"/>
    </xf>
    <xf numFmtId="0" fontId="10" fillId="3" borderId="4" xfId="0" applyNumberFormat="1" applyFont="1" applyFill="1" applyBorder="1" applyAlignment="1" applyProtection="1">
      <alignment vertical="center" shrinkToFit="1"/>
      <protection locked="0"/>
    </xf>
    <xf numFmtId="0" fontId="0" fillId="0" borderId="5" xfId="0" applyNumberFormat="1" applyBorder="1" applyAlignment="1">
      <alignment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176" fontId="2" fillId="3" borderId="5" xfId="0" applyNumberFormat="1" applyFont="1" applyFill="1" applyBorder="1" applyAlignment="1" applyProtection="1">
      <alignment horizontal="center" vertical="center"/>
      <protection locked="0"/>
    </xf>
    <xf numFmtId="176" fontId="2" fillId="3" borderId="6" xfId="0" applyNumberFormat="1" applyFont="1" applyFill="1" applyBorder="1" applyAlignment="1" applyProtection="1">
      <alignment horizontal="center" vertical="center"/>
      <protection locked="0"/>
    </xf>
    <xf numFmtId="179" fontId="5" fillId="3" borderId="4" xfId="0" applyNumberFormat="1" applyFont="1" applyFill="1" applyBorder="1" applyAlignment="1" applyProtection="1">
      <alignment horizontal="center" vertical="center"/>
      <protection locked="0"/>
    </xf>
    <xf numFmtId="179" fontId="2" fillId="3" borderId="5" xfId="0" applyNumberFormat="1"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shrinkToFit="1"/>
      <protection locked="0"/>
    </xf>
    <xf numFmtId="0" fontId="15" fillId="0" borderId="5" xfId="0" applyFont="1" applyBorder="1" applyAlignment="1">
      <alignment horizontal="center" vertical="center" shrinkToFit="1"/>
    </xf>
    <xf numFmtId="178" fontId="5" fillId="3" borderId="4" xfId="0" applyNumberFormat="1" applyFont="1" applyFill="1" applyBorder="1" applyAlignment="1">
      <alignment horizontal="center" vertical="center"/>
    </xf>
    <xf numFmtId="0" fontId="5" fillId="3" borderId="5" xfId="0" applyFont="1" applyFill="1" applyBorder="1" applyAlignment="1">
      <alignment horizontal="center" vertical="center"/>
    </xf>
    <xf numFmtId="0" fontId="5" fillId="0" borderId="19" xfId="0" applyFont="1"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21" xfId="0" applyBorder="1" applyAlignment="1" applyProtection="1">
      <alignment horizontal="center" vertical="center"/>
      <protection locked="0"/>
    </xf>
    <xf numFmtId="0" fontId="5" fillId="0" borderId="2" xfId="0" applyFont="1" applyBorder="1" applyAlignment="1">
      <alignment horizontal="lef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9" fillId="0" borderId="28" xfId="0" applyFont="1"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5" fillId="0" borderId="31" xfId="0" applyFont="1" applyBorder="1" applyAlignment="1">
      <alignment horizontal="center" vertical="center" wrapText="1"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5" fillId="0" borderId="28" xfId="0" applyFont="1" applyBorder="1" applyAlignment="1">
      <alignment horizontal="center" vertical="center" shrinkToFit="1"/>
    </xf>
    <xf numFmtId="0" fontId="5" fillId="0" borderId="31" xfId="0" applyFont="1" applyBorder="1" applyAlignment="1">
      <alignment horizontal="center" vertical="center" shrinkToFit="1"/>
    </xf>
    <xf numFmtId="176" fontId="5" fillId="3" borderId="4" xfId="0" applyNumberFormat="1" applyFont="1" applyFill="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3" borderId="23" xfId="0" applyFont="1"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shrinkToFit="1"/>
      <protection locked="0"/>
    </xf>
    <xf numFmtId="0" fontId="5"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4" fillId="3" borderId="27" xfId="0" applyFont="1" applyFill="1" applyBorder="1" applyAlignment="1" applyProtection="1">
      <alignment vertical="top" wrapText="1"/>
      <protection locked="0"/>
    </xf>
    <xf numFmtId="0" fontId="0" fillId="3" borderId="26" xfId="0" applyFill="1" applyBorder="1" applyAlignment="1" applyProtection="1">
      <alignment vertical="top" wrapText="1"/>
      <protection locked="0"/>
    </xf>
    <xf numFmtId="0" fontId="0" fillId="0" borderId="11" xfId="0" applyBorder="1" applyAlignment="1">
      <alignment horizontal="center" vertical="center" wrapText="1"/>
    </xf>
    <xf numFmtId="0" fontId="5" fillId="3" borderId="22" xfId="0" applyFont="1"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0" fillId="3" borderId="20" xfId="0" applyFill="1" applyBorder="1" applyAlignment="1" applyProtection="1">
      <alignment vertical="top" wrapText="1"/>
      <protection locked="0"/>
    </xf>
    <xf numFmtId="0" fontId="4" fillId="3" borderId="22" xfId="0" applyFont="1" applyFill="1" applyBorder="1" applyAlignment="1" applyProtection="1">
      <alignment vertical="top" wrapText="1"/>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2" fillId="0" borderId="0" xfId="0" applyFont="1" applyAlignment="1">
      <alignment horizontal="left" vertical="center"/>
    </xf>
    <xf numFmtId="49" fontId="5" fillId="3"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US" altLang="ja-JP" sz="1800">
                <a:solidFill>
                  <a:sysClr val="windowText" lastClr="000000"/>
                </a:solidFill>
              </a:rPr>
              <a:t>Ⅱ</a:t>
            </a:r>
            <a:r>
              <a:rPr lang="ja-JP" altLang="en-US" sz="1800">
                <a:solidFill>
                  <a:sysClr val="windowText" lastClr="000000"/>
                </a:solidFill>
              </a:rPr>
              <a:t>　対人関係</a:t>
            </a: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ja-JP"/>
        </a:p>
      </c:txPr>
    </c:title>
    <c:autoTitleDeleted val="0"/>
    <c:plotArea>
      <c:layout/>
      <c:radarChart>
        <c:radarStyle val="marker"/>
        <c:varyColors val="0"/>
        <c:ser>
          <c:idx val="0"/>
          <c:order val="0"/>
          <c:tx>
            <c:v>評価</c:v>
          </c:tx>
          <c:spPr>
            <a:ln w="28575" cap="rnd">
              <a:solidFill>
                <a:schemeClr val="accent1"/>
              </a:solidFill>
              <a:round/>
            </a:ln>
            <a:effectLst/>
          </c:spPr>
          <c:marker>
            <c:symbol val="none"/>
          </c:marker>
          <c:cat>
            <c:strRef>
              <c:f>グラフ用データ!$C$10:$C$16</c:f>
              <c:strCache>
                <c:ptCount val="7"/>
                <c:pt idx="0">
                  <c:v>挨拶・返事</c:v>
                </c:pt>
                <c:pt idx="1">
                  <c:v>言葉遣い</c:v>
                </c:pt>
                <c:pt idx="2">
                  <c:v>感謝・謝罪</c:v>
                </c:pt>
                <c:pt idx="3">
                  <c:v>会話</c:v>
                </c:pt>
                <c:pt idx="4">
                  <c:v>電話等の利用</c:v>
                </c:pt>
                <c:pt idx="5">
                  <c:v>感情コント ロール</c:v>
                </c:pt>
                <c:pt idx="6">
                  <c:v>他者との協調</c:v>
                </c:pt>
              </c:strCache>
            </c:strRef>
          </c:cat>
          <c:val>
            <c:numRef>
              <c:f>グラフ用データ!$D$10:$D$16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870-4623-BD99-B53BCEB85BFE}"/>
            </c:ext>
          </c:extLst>
        </c:ser>
        <c:dLbls>
          <c:showLegendKey val="0"/>
          <c:showVal val="0"/>
          <c:showCatName val="0"/>
          <c:showSerName val="0"/>
          <c:showPercent val="0"/>
          <c:showBubbleSize val="0"/>
        </c:dLbls>
        <c:axId val="357239544"/>
        <c:axId val="358535560"/>
      </c:radarChart>
      <c:catAx>
        <c:axId val="357239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358535560"/>
        <c:crosses val="autoZero"/>
        <c:auto val="1"/>
        <c:lblAlgn val="ctr"/>
        <c:lblOffset val="100"/>
        <c:noMultiLvlLbl val="0"/>
      </c:catAx>
      <c:valAx>
        <c:axId val="358535560"/>
        <c:scaling>
          <c:orientation val="minMax"/>
          <c:max val="4"/>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7239544"/>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US" altLang="ja-JP" sz="1800">
                <a:solidFill>
                  <a:sysClr val="windowText" lastClr="000000"/>
                </a:solidFill>
              </a:rPr>
              <a:t>Ⅲ</a:t>
            </a:r>
            <a:r>
              <a:rPr lang="ja-JP" altLang="en-US" sz="1800">
                <a:solidFill>
                  <a:sysClr val="windowText" lastClr="000000"/>
                </a:solidFill>
              </a:rPr>
              <a:t>　作業力</a:t>
            </a:r>
          </a:p>
        </c:rich>
      </c:tx>
      <c:layout>
        <c:manualLayout>
          <c:xMode val="edge"/>
          <c:yMode val="edge"/>
          <c:x val="0.45671475095785441"/>
          <c:y val="2.8863636363636362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ja-JP"/>
        </a:p>
      </c:txPr>
    </c:title>
    <c:autoTitleDeleted val="0"/>
    <c:plotArea>
      <c:layout/>
      <c:radarChart>
        <c:radarStyle val="marker"/>
        <c:varyColors val="0"/>
        <c:ser>
          <c:idx val="0"/>
          <c:order val="0"/>
          <c:tx>
            <c:v>評価</c:v>
          </c:tx>
          <c:spPr>
            <a:ln w="28575" cap="rnd">
              <a:solidFill>
                <a:schemeClr val="accent1"/>
              </a:solidFill>
              <a:round/>
            </a:ln>
            <a:effectLst/>
          </c:spPr>
          <c:marker>
            <c:symbol val="none"/>
          </c:marker>
          <c:cat>
            <c:strRef>
              <c:f>グラフ用データ!$C$17:$C$23</c:f>
              <c:strCache>
                <c:ptCount val="7"/>
                <c:pt idx="0">
                  <c:v>体力</c:v>
                </c:pt>
                <c:pt idx="1">
                  <c:v>指示の理解と遵守</c:v>
                </c:pt>
                <c:pt idx="2">
                  <c:v>正確さ</c:v>
                </c:pt>
                <c:pt idx="3">
                  <c:v>巧緻性</c:v>
                </c:pt>
                <c:pt idx="4">
                  <c:v>作業速度</c:v>
                </c:pt>
                <c:pt idx="5">
                  <c:v>作業変化への対応</c:v>
                </c:pt>
                <c:pt idx="6">
                  <c:v>効率性</c:v>
                </c:pt>
              </c:strCache>
            </c:strRef>
          </c:cat>
          <c:val>
            <c:numRef>
              <c:f>グラフ用データ!$D$17:$D$23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3E3-489A-8E77-B71C2512B355}"/>
            </c:ext>
          </c:extLst>
        </c:ser>
        <c:dLbls>
          <c:showLegendKey val="0"/>
          <c:showVal val="0"/>
          <c:showCatName val="0"/>
          <c:showSerName val="0"/>
          <c:showPercent val="0"/>
          <c:showBubbleSize val="0"/>
        </c:dLbls>
        <c:axId val="358650208"/>
        <c:axId val="358650592"/>
      </c:radarChart>
      <c:catAx>
        <c:axId val="35865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358650592"/>
        <c:crosses val="autoZero"/>
        <c:auto val="1"/>
        <c:lblAlgn val="ctr"/>
        <c:lblOffset val="100"/>
        <c:noMultiLvlLbl val="0"/>
      </c:catAx>
      <c:valAx>
        <c:axId val="358650592"/>
        <c:scaling>
          <c:orientation val="minMax"/>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865020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en-US" altLang="ja-JP" sz="1800">
                <a:solidFill>
                  <a:schemeClr val="tx1"/>
                </a:solidFill>
              </a:rPr>
              <a:t>Ⅳ</a:t>
            </a:r>
            <a:r>
              <a:rPr lang="ja-JP" altLang="en-US" sz="1800">
                <a:solidFill>
                  <a:schemeClr val="tx1"/>
                </a:solidFill>
              </a:rPr>
              <a:t>　作業への態度</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37977497125090687"/>
          <c:y val="0.25326902531817169"/>
          <c:w val="0.25014511719639015"/>
          <c:h val="0.6520479524206918"/>
        </c:manualLayout>
      </c:layout>
      <c:radarChart>
        <c:radarStyle val="marker"/>
        <c:varyColors val="0"/>
        <c:ser>
          <c:idx val="0"/>
          <c:order val="0"/>
          <c:tx>
            <c:v>評価</c:v>
          </c:tx>
          <c:spPr>
            <a:ln w="28575" cap="rnd">
              <a:solidFill>
                <a:schemeClr val="accent1"/>
              </a:solidFill>
              <a:round/>
            </a:ln>
            <a:effectLst/>
          </c:spPr>
          <c:marker>
            <c:symbol val="none"/>
          </c:marker>
          <c:cat>
            <c:strRef>
              <c:f>グラフ用データ!$C$24:$C$28</c:f>
              <c:strCache>
                <c:ptCount val="5"/>
                <c:pt idx="0">
                  <c:v>就労意欲
作業への意欲（児童）</c:v>
                </c:pt>
                <c:pt idx="1">
                  <c:v>質問・報告・連絡</c:v>
                </c:pt>
                <c:pt idx="2">
                  <c:v>時間の管理</c:v>
                </c:pt>
                <c:pt idx="3">
                  <c:v>集中力</c:v>
                </c:pt>
                <c:pt idx="4">
                  <c:v>整理整頓</c:v>
                </c:pt>
              </c:strCache>
            </c:strRef>
          </c:cat>
          <c:val>
            <c:numRef>
              <c:f>グラフ用データ!$D$24:$D$28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02-4F13-9B86-E29693796613}"/>
            </c:ext>
          </c:extLst>
        </c:ser>
        <c:dLbls>
          <c:showLegendKey val="0"/>
          <c:showVal val="0"/>
          <c:showCatName val="0"/>
          <c:showSerName val="0"/>
          <c:showPercent val="0"/>
          <c:showBubbleSize val="0"/>
        </c:dLbls>
        <c:axId val="358739160"/>
        <c:axId val="358739544"/>
      </c:radarChart>
      <c:catAx>
        <c:axId val="35873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358739544"/>
        <c:crosses val="autoZero"/>
        <c:auto val="1"/>
        <c:lblAlgn val="ctr"/>
        <c:lblOffset val="100"/>
        <c:noMultiLvlLbl val="0"/>
      </c:catAx>
      <c:valAx>
        <c:axId val="358739544"/>
        <c:scaling>
          <c:orientation val="minMax"/>
          <c:max val="4"/>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8739160"/>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US" altLang="ja-JP" sz="1800">
                <a:solidFill>
                  <a:sysClr val="windowText" lastClr="000000"/>
                </a:solidFill>
              </a:rPr>
              <a:t>Ⅰ</a:t>
            </a:r>
            <a:r>
              <a:rPr lang="ja-JP" altLang="en-US" sz="1800">
                <a:solidFill>
                  <a:sysClr val="windowText" lastClr="000000"/>
                </a:solidFill>
              </a:rPr>
              <a:t>　日常生活</a:t>
            </a:r>
            <a:endParaRPr lang="ja-JP" sz="1800">
              <a:solidFill>
                <a:sysClr val="windowText" lastClr="000000"/>
              </a:solidFill>
            </a:endParaRPr>
          </a:p>
        </c:rich>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ja-JP"/>
        </a:p>
      </c:txPr>
    </c:title>
    <c:autoTitleDeleted val="0"/>
    <c:plotArea>
      <c:layout/>
      <c:radarChart>
        <c:radarStyle val="marker"/>
        <c:varyColors val="0"/>
        <c:ser>
          <c:idx val="0"/>
          <c:order val="0"/>
          <c:tx>
            <c:v>評価</c:v>
          </c:tx>
          <c:spPr>
            <a:ln w="28575" cap="rnd">
              <a:solidFill>
                <a:schemeClr val="accent1"/>
              </a:solidFill>
              <a:round/>
            </a:ln>
            <a:effectLst/>
          </c:spPr>
          <c:marker>
            <c:symbol val="none"/>
          </c:marker>
          <c:cat>
            <c:strRef>
              <c:f>グラフ用データ!$C$3:$C$9</c:f>
              <c:strCache>
                <c:ptCount val="7"/>
                <c:pt idx="0">
                  <c:v>健康管理</c:v>
                </c:pt>
                <c:pt idx="1">
                  <c:v>日常生活動作</c:v>
                </c:pt>
                <c:pt idx="2">
                  <c:v>生活リズム</c:v>
                </c:pt>
                <c:pt idx="3">
                  <c:v>整容・身だしなみ</c:v>
                </c:pt>
                <c:pt idx="4">
                  <c:v>交通機関の利用</c:v>
                </c:pt>
                <c:pt idx="5">
                  <c:v>規則の遵守</c:v>
                </c:pt>
                <c:pt idx="6">
                  <c:v>出席（出勤）状況</c:v>
                </c:pt>
              </c:strCache>
            </c:strRef>
          </c:cat>
          <c:val>
            <c:numRef>
              <c:f>グラフ用データ!$D$3:$D$9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D72-49F0-B9BF-41025017A281}"/>
            </c:ext>
          </c:extLst>
        </c:ser>
        <c:dLbls>
          <c:showLegendKey val="0"/>
          <c:showVal val="0"/>
          <c:showCatName val="0"/>
          <c:showSerName val="0"/>
          <c:showPercent val="0"/>
          <c:showBubbleSize val="0"/>
        </c:dLbls>
        <c:axId val="358831416"/>
        <c:axId val="358834552"/>
      </c:radarChart>
      <c:catAx>
        <c:axId val="358831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358834552"/>
        <c:crosses val="autoZero"/>
        <c:auto val="1"/>
        <c:lblAlgn val="ctr"/>
        <c:lblOffset val="100"/>
        <c:noMultiLvlLbl val="0"/>
      </c:catAx>
      <c:valAx>
        <c:axId val="358834552"/>
        <c:scaling>
          <c:orientation val="minMax"/>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8831416"/>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423862</xdr:colOff>
      <xdr:row>337</xdr:row>
      <xdr:rowOff>43546</xdr:rowOff>
    </xdr:from>
    <xdr:to>
      <xdr:col>15</xdr:col>
      <xdr:colOff>357787</xdr:colOff>
      <xdr:row>359</xdr:row>
      <xdr:rowOff>143564</xdr:rowOff>
    </xdr:to>
    <xdr:graphicFrame macro="">
      <xdr:nvGraphicFramePr>
        <xdr:cNvPr id="4" name="グラフ 3">
          <a:extLst>
            <a:ext uri="{FF2B5EF4-FFF2-40B4-BE49-F238E27FC236}">
              <a16:creationId xmlns:a16="http://schemas.microsoft.com/office/drawing/2014/main" id="{131A6C81-053B-42F9-9E1F-82197C74B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438829</xdr:colOff>
      <xdr:row>361</xdr:row>
      <xdr:rowOff>16331</xdr:rowOff>
    </xdr:from>
    <xdr:to>
      <xdr:col>15</xdr:col>
      <xdr:colOff>372754</xdr:colOff>
      <xdr:row>383</xdr:row>
      <xdr:rowOff>168056</xdr:rowOff>
    </xdr:to>
    <xdr:graphicFrame macro="">
      <xdr:nvGraphicFramePr>
        <xdr:cNvPr id="5" name="グラフ 4">
          <a:extLst>
            <a:ext uri="{FF2B5EF4-FFF2-40B4-BE49-F238E27FC236}">
              <a16:creationId xmlns:a16="http://schemas.microsoft.com/office/drawing/2014/main" id="{544E6AE8-A902-4803-98D3-37EB471E9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455158</xdr:colOff>
      <xdr:row>385</xdr:row>
      <xdr:rowOff>4</xdr:rowOff>
    </xdr:from>
    <xdr:to>
      <xdr:col>15</xdr:col>
      <xdr:colOff>389083</xdr:colOff>
      <xdr:row>408</xdr:row>
      <xdr:rowOff>150369</xdr:rowOff>
    </xdr:to>
    <xdr:graphicFrame macro="">
      <xdr:nvGraphicFramePr>
        <xdr:cNvPr id="6" name="グラフ 5">
          <a:extLst>
            <a:ext uri="{FF2B5EF4-FFF2-40B4-BE49-F238E27FC236}">
              <a16:creationId xmlns:a16="http://schemas.microsoft.com/office/drawing/2014/main" id="{DC63DEDA-F111-4EC7-9E5E-901B7A164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442912</xdr:colOff>
      <xdr:row>313</xdr:row>
      <xdr:rowOff>66675</xdr:rowOff>
    </xdr:from>
    <xdr:to>
      <xdr:col>15</xdr:col>
      <xdr:colOff>376837</xdr:colOff>
      <xdr:row>336</xdr:row>
      <xdr:rowOff>56475</xdr:rowOff>
    </xdr:to>
    <xdr:graphicFrame macro="">
      <xdr:nvGraphicFramePr>
        <xdr:cNvPr id="7" name="グラフ 6">
          <a:extLst>
            <a:ext uri="{FF2B5EF4-FFF2-40B4-BE49-F238E27FC236}">
              <a16:creationId xmlns:a16="http://schemas.microsoft.com/office/drawing/2014/main" id="{8FA05CEF-7355-4F78-BC71-72CD0A0E4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8"/>
  <sheetViews>
    <sheetView tabSelected="1" view="pageBreakPreview" zoomScale="85" zoomScaleNormal="55" zoomScaleSheetLayoutView="85" workbookViewId="0">
      <selection activeCell="I1" sqref="I1:Q1"/>
    </sheetView>
  </sheetViews>
  <sheetFormatPr defaultRowHeight="13.5" x14ac:dyDescent="0.4"/>
  <cols>
    <col min="1" max="1" width="14.625" style="8" customWidth="1"/>
    <col min="2" max="7" width="11.625" style="8" customWidth="1"/>
    <col min="8" max="8" width="10.375" style="8" customWidth="1"/>
    <col min="9" max="9" width="9.375" style="8" customWidth="1"/>
    <col min="10" max="17" width="5.625" style="8" customWidth="1"/>
    <col min="18" max="16384" width="9" style="8"/>
  </cols>
  <sheetData>
    <row r="1" spans="1:17" s="9" customFormat="1" ht="30.75" customHeight="1" x14ac:dyDescent="0.4">
      <c r="A1" s="29" t="s">
        <v>145</v>
      </c>
      <c r="H1" s="28" t="s">
        <v>146</v>
      </c>
      <c r="I1" s="159" t="s">
        <v>177</v>
      </c>
      <c r="J1" s="160"/>
      <c r="K1" s="160"/>
      <c r="L1" s="160"/>
      <c r="M1" s="160"/>
      <c r="N1" s="160"/>
      <c r="O1" s="160"/>
      <c r="P1" s="160"/>
      <c r="Q1" s="161"/>
    </row>
    <row r="2" spans="1:17" s="9" customFormat="1" ht="30.75" customHeight="1" x14ac:dyDescent="0.4">
      <c r="A2" s="10" t="s">
        <v>37</v>
      </c>
      <c r="H2" s="28" t="s">
        <v>147</v>
      </c>
      <c r="I2" s="159"/>
      <c r="J2" s="160"/>
      <c r="K2" s="160"/>
      <c r="L2" s="160"/>
      <c r="M2" s="160"/>
      <c r="N2" s="160"/>
      <c r="O2" s="160"/>
      <c r="P2" s="160"/>
      <c r="Q2" s="161"/>
    </row>
    <row r="3" spans="1:17" s="9" customFormat="1" ht="50.1" customHeight="1" x14ac:dyDescent="0.4">
      <c r="A3" s="11" t="s">
        <v>36</v>
      </c>
      <c r="B3" s="212" t="s">
        <v>140</v>
      </c>
      <c r="C3" s="213"/>
      <c r="D3" s="213"/>
      <c r="E3" s="213"/>
      <c r="F3" s="213"/>
      <c r="G3" s="213"/>
      <c r="H3" s="213"/>
      <c r="I3" s="213"/>
      <c r="J3" s="213"/>
      <c r="K3" s="213"/>
      <c r="L3" s="213"/>
      <c r="M3" s="213"/>
      <c r="N3" s="213"/>
      <c r="O3" s="213"/>
      <c r="P3" s="213"/>
      <c r="Q3" s="214"/>
    </row>
    <row r="4" spans="1:17" s="9" customFormat="1" ht="39.950000000000003" customHeight="1" x14ac:dyDescent="0.4">
      <c r="A4" s="223" t="s">
        <v>39</v>
      </c>
      <c r="B4" s="223"/>
      <c r="C4" s="223"/>
      <c r="D4" s="223"/>
      <c r="E4" s="223"/>
      <c r="F4" s="223"/>
      <c r="G4" s="209"/>
      <c r="H4" s="215" t="s">
        <v>1</v>
      </c>
      <c r="I4" s="216"/>
      <c r="J4" s="216"/>
      <c r="K4" s="216"/>
      <c r="L4" s="216"/>
      <c r="M4" s="216"/>
      <c r="N4" s="216"/>
      <c r="O4" s="216"/>
      <c r="P4" s="216"/>
      <c r="Q4" s="217"/>
    </row>
    <row r="5" spans="1:17" s="9" customFormat="1" ht="39.950000000000003" customHeight="1" x14ac:dyDescent="0.4">
      <c r="A5" s="224"/>
      <c r="B5" s="224"/>
      <c r="C5" s="225"/>
      <c r="D5" s="225"/>
      <c r="E5" s="225"/>
      <c r="F5" s="225"/>
      <c r="G5" s="226"/>
      <c r="H5" s="218"/>
      <c r="I5" s="219"/>
      <c r="J5" s="219"/>
      <c r="K5" s="219"/>
      <c r="L5" s="219"/>
      <c r="M5" s="219"/>
      <c r="N5" s="219"/>
      <c r="O5" s="219"/>
      <c r="P5" s="219"/>
      <c r="Q5" s="220"/>
    </row>
    <row r="6" spans="1:17" s="9" customFormat="1" ht="50.1" customHeight="1" x14ac:dyDescent="0.4">
      <c r="A6" s="138" t="s">
        <v>2</v>
      </c>
      <c r="B6" s="138"/>
      <c r="C6" s="212" t="s">
        <v>140</v>
      </c>
      <c r="D6" s="287"/>
      <c r="E6" s="287"/>
      <c r="F6" s="287"/>
      <c r="G6" s="287"/>
      <c r="H6" s="50" t="s">
        <v>137</v>
      </c>
      <c r="I6" s="213" t="s">
        <v>140</v>
      </c>
      <c r="J6" s="287"/>
      <c r="K6" s="287"/>
      <c r="L6" s="287"/>
      <c r="M6" s="287"/>
      <c r="N6" s="287"/>
      <c r="O6" s="287"/>
      <c r="P6" s="287"/>
      <c r="Q6" s="288"/>
    </row>
    <row r="7" spans="1:17" s="9" customFormat="1" ht="50.1" customHeight="1" x14ac:dyDescent="0.4">
      <c r="A7" s="46" t="s">
        <v>3</v>
      </c>
      <c r="B7" s="186"/>
      <c r="C7" s="224"/>
      <c r="D7" s="224"/>
      <c r="E7" s="224"/>
      <c r="F7" s="224"/>
      <c r="G7" s="224"/>
      <c r="H7" s="289" t="s">
        <v>144</v>
      </c>
      <c r="I7" s="290"/>
      <c r="J7" s="290"/>
      <c r="K7" s="290"/>
      <c r="L7" s="290"/>
      <c r="M7" s="290"/>
      <c r="N7" s="290"/>
      <c r="O7" s="50" t="s">
        <v>138</v>
      </c>
      <c r="P7" s="49"/>
      <c r="Q7" s="48" t="s">
        <v>139</v>
      </c>
    </row>
    <row r="8" spans="1:17" s="9" customFormat="1" ht="50.1" customHeight="1" x14ac:dyDescent="0.4">
      <c r="A8" s="46" t="s">
        <v>150</v>
      </c>
      <c r="B8" s="197"/>
      <c r="C8" s="182"/>
      <c r="D8" s="182"/>
      <c r="E8" s="182"/>
      <c r="F8" s="182"/>
      <c r="G8" s="183"/>
      <c r="H8" s="85" t="s">
        <v>436</v>
      </c>
      <c r="I8" s="336"/>
      <c r="J8" s="337"/>
      <c r="K8" s="337"/>
      <c r="L8" s="337"/>
      <c r="M8" s="337"/>
      <c r="N8" s="337"/>
      <c r="O8" s="337"/>
      <c r="P8" s="337"/>
      <c r="Q8" s="338"/>
    </row>
    <row r="9" spans="1:17" s="9" customFormat="1" ht="39.950000000000003" customHeight="1" x14ac:dyDescent="0.4">
      <c r="A9" s="138" t="s">
        <v>5</v>
      </c>
      <c r="B9" s="227" t="s">
        <v>51</v>
      </c>
      <c r="C9" s="228"/>
      <c r="D9" s="221"/>
      <c r="E9" s="221"/>
      <c r="F9" s="221"/>
      <c r="G9" s="221"/>
      <c r="H9" s="221"/>
      <c r="I9" s="221"/>
      <c r="J9" s="221"/>
      <c r="K9" s="221"/>
      <c r="L9" s="221"/>
      <c r="M9" s="221"/>
      <c r="N9" s="221"/>
      <c r="O9" s="221"/>
      <c r="P9" s="221"/>
      <c r="Q9" s="222"/>
    </row>
    <row r="10" spans="1:17" s="9" customFormat="1" ht="39.950000000000003" customHeight="1" x14ac:dyDescent="0.4">
      <c r="A10" s="138"/>
      <c r="B10" s="218"/>
      <c r="C10" s="219"/>
      <c r="D10" s="219"/>
      <c r="E10" s="219"/>
      <c r="F10" s="219"/>
      <c r="G10" s="219"/>
      <c r="H10" s="219"/>
      <c r="I10" s="219"/>
      <c r="J10" s="219"/>
      <c r="K10" s="219"/>
      <c r="L10" s="219"/>
      <c r="M10" s="219"/>
      <c r="N10" s="219"/>
      <c r="O10" s="219"/>
      <c r="P10" s="219"/>
      <c r="Q10" s="220"/>
    </row>
    <row r="11" spans="1:17" s="9" customFormat="1" ht="39.950000000000003" customHeight="1" x14ac:dyDescent="0.4">
      <c r="A11" s="135" t="s">
        <v>164</v>
      </c>
      <c r="B11" s="138" t="s">
        <v>151</v>
      </c>
      <c r="C11" s="138"/>
      <c r="D11" s="138"/>
      <c r="E11" s="46" t="s">
        <v>47</v>
      </c>
      <c r="F11" s="46" t="s">
        <v>48</v>
      </c>
      <c r="G11" s="138" t="s">
        <v>49</v>
      </c>
      <c r="H11" s="138"/>
      <c r="I11" s="138" t="s">
        <v>8</v>
      </c>
      <c r="J11" s="138"/>
      <c r="K11" s="138"/>
      <c r="L11" s="138"/>
      <c r="M11" s="138"/>
      <c r="N11" s="138"/>
      <c r="O11" s="138"/>
      <c r="P11" s="138"/>
      <c r="Q11" s="138"/>
    </row>
    <row r="12" spans="1:17" s="9" customFormat="1" ht="30" customHeight="1" x14ac:dyDescent="0.4">
      <c r="A12" s="135"/>
      <c r="B12" s="178"/>
      <c r="C12" s="178"/>
      <c r="D12" s="179"/>
      <c r="E12" s="33"/>
      <c r="F12" s="33"/>
      <c r="G12" s="134" t="s">
        <v>141</v>
      </c>
      <c r="H12" s="134"/>
      <c r="I12" s="151"/>
      <c r="J12" s="151"/>
      <c r="K12" s="151"/>
      <c r="L12" s="151"/>
      <c r="M12" s="151"/>
      <c r="N12" s="151"/>
      <c r="O12" s="151"/>
      <c r="P12" s="151"/>
      <c r="Q12" s="151"/>
    </row>
    <row r="13" spans="1:17" s="9" customFormat="1" ht="30" customHeight="1" x14ac:dyDescent="0.4">
      <c r="A13" s="135"/>
      <c r="B13" s="145"/>
      <c r="C13" s="145"/>
      <c r="D13" s="146"/>
      <c r="E13" s="33"/>
      <c r="F13" s="33"/>
      <c r="G13" s="134" t="s">
        <v>141</v>
      </c>
      <c r="H13" s="134"/>
      <c r="I13" s="151"/>
      <c r="J13" s="151"/>
      <c r="K13" s="151"/>
      <c r="L13" s="151"/>
      <c r="M13" s="151"/>
      <c r="N13" s="151"/>
      <c r="O13" s="151"/>
      <c r="P13" s="151"/>
      <c r="Q13" s="151"/>
    </row>
    <row r="14" spans="1:17" s="9" customFormat="1" ht="30" customHeight="1" x14ac:dyDescent="0.4">
      <c r="A14" s="135"/>
      <c r="B14" s="145"/>
      <c r="C14" s="145"/>
      <c r="D14" s="146"/>
      <c r="E14" s="33"/>
      <c r="F14" s="33"/>
      <c r="G14" s="134" t="s">
        <v>141</v>
      </c>
      <c r="H14" s="134"/>
      <c r="I14" s="151"/>
      <c r="J14" s="151"/>
      <c r="K14" s="151"/>
      <c r="L14" s="151"/>
      <c r="M14" s="151"/>
      <c r="N14" s="151"/>
      <c r="O14" s="151"/>
      <c r="P14" s="151"/>
      <c r="Q14" s="151"/>
    </row>
    <row r="15" spans="1:17" s="9" customFormat="1" ht="30" customHeight="1" x14ac:dyDescent="0.4">
      <c r="A15" s="135"/>
      <c r="B15" s="145"/>
      <c r="C15" s="145"/>
      <c r="D15" s="146"/>
      <c r="E15" s="33"/>
      <c r="F15" s="33"/>
      <c r="G15" s="134" t="s">
        <v>141</v>
      </c>
      <c r="H15" s="134"/>
      <c r="I15" s="151"/>
      <c r="J15" s="151"/>
      <c r="K15" s="151"/>
      <c r="L15" s="151"/>
      <c r="M15" s="151"/>
      <c r="N15" s="151"/>
      <c r="O15" s="151"/>
      <c r="P15" s="151"/>
      <c r="Q15" s="151"/>
    </row>
    <row r="16" spans="1:17" s="9" customFormat="1" ht="30" customHeight="1" x14ac:dyDescent="0.4">
      <c r="A16" s="135"/>
      <c r="B16" s="145"/>
      <c r="C16" s="145"/>
      <c r="D16" s="146"/>
      <c r="E16" s="33"/>
      <c r="F16" s="33"/>
      <c r="G16" s="134" t="s">
        <v>141</v>
      </c>
      <c r="H16" s="134"/>
      <c r="I16" s="151"/>
      <c r="J16" s="151"/>
      <c r="K16" s="151"/>
      <c r="L16" s="151"/>
      <c r="M16" s="151"/>
      <c r="N16" s="151"/>
      <c r="O16" s="151"/>
      <c r="P16" s="151"/>
      <c r="Q16" s="151"/>
    </row>
    <row r="17" spans="1:17" s="9" customFormat="1" ht="30" customHeight="1" x14ac:dyDescent="0.4">
      <c r="A17" s="135"/>
      <c r="B17" s="145"/>
      <c r="C17" s="145"/>
      <c r="D17" s="146"/>
      <c r="E17" s="33"/>
      <c r="F17" s="33"/>
      <c r="G17" s="134" t="s">
        <v>141</v>
      </c>
      <c r="H17" s="134"/>
      <c r="I17" s="151"/>
      <c r="J17" s="151"/>
      <c r="K17" s="151"/>
      <c r="L17" s="151"/>
      <c r="M17" s="151"/>
      <c r="N17" s="151"/>
      <c r="O17" s="151"/>
      <c r="P17" s="151"/>
      <c r="Q17" s="151"/>
    </row>
    <row r="18" spans="1:17" s="9" customFormat="1" ht="60" customHeight="1" x14ac:dyDescent="0.4">
      <c r="A18" s="41" t="s">
        <v>79</v>
      </c>
      <c r="B18" s="162"/>
      <c r="C18" s="162"/>
      <c r="D18" s="162"/>
      <c r="E18" s="162"/>
      <c r="F18" s="162"/>
      <c r="G18" s="162"/>
      <c r="H18" s="162"/>
      <c r="I18" s="162"/>
      <c r="J18" s="162"/>
      <c r="K18" s="162"/>
      <c r="L18" s="162"/>
      <c r="M18" s="162"/>
      <c r="N18" s="162"/>
      <c r="O18" s="162"/>
      <c r="P18" s="162"/>
      <c r="Q18" s="162"/>
    </row>
    <row r="19" spans="1:17" s="9" customFormat="1" ht="15" customHeight="1" x14ac:dyDescent="0.4">
      <c r="A19" s="50"/>
      <c r="B19" s="53"/>
      <c r="C19" s="53"/>
      <c r="D19" s="53"/>
      <c r="E19" s="53"/>
      <c r="F19" s="53"/>
      <c r="G19" s="53"/>
      <c r="H19" s="47"/>
      <c r="I19" s="47"/>
      <c r="J19" s="47"/>
      <c r="K19" s="47"/>
      <c r="L19" s="47"/>
      <c r="M19" s="47"/>
      <c r="N19" s="47"/>
      <c r="O19" s="47"/>
      <c r="P19" s="47"/>
      <c r="Q19" s="47"/>
    </row>
    <row r="20" spans="1:17" s="9" customFormat="1" ht="54.75" customHeight="1" x14ac:dyDescent="0.4">
      <c r="A20" s="12" t="s">
        <v>42</v>
      </c>
      <c r="B20" s="162"/>
      <c r="C20" s="162"/>
      <c r="D20" s="162"/>
      <c r="E20" s="162"/>
      <c r="F20" s="162"/>
      <c r="G20" s="162"/>
      <c r="H20" s="138" t="s">
        <v>43</v>
      </c>
      <c r="I20" s="138"/>
      <c r="J20" s="134"/>
      <c r="K20" s="134"/>
      <c r="L20" s="134"/>
      <c r="M20" s="134"/>
      <c r="N20" s="134"/>
      <c r="O20" s="134"/>
      <c r="P20" s="134"/>
      <c r="Q20" s="134"/>
    </row>
    <row r="21" spans="1:17" s="9" customFormat="1" ht="54.75" customHeight="1" x14ac:dyDescent="0.4">
      <c r="A21" s="46" t="s">
        <v>152</v>
      </c>
      <c r="B21" s="291" t="s">
        <v>153</v>
      </c>
      <c r="C21" s="292"/>
      <c r="D21" s="42" t="s">
        <v>161</v>
      </c>
      <c r="E21" s="293" t="s">
        <v>154</v>
      </c>
      <c r="F21" s="294"/>
      <c r="G21" s="42" t="s">
        <v>162</v>
      </c>
      <c r="H21" s="291" t="s">
        <v>155</v>
      </c>
      <c r="I21" s="255"/>
      <c r="J21" s="295" t="str">
        <f>IF(H21="申請中","申請月：","")</f>
        <v/>
      </c>
      <c r="K21" s="296"/>
      <c r="L21" s="182"/>
      <c r="M21" s="297"/>
      <c r="N21" s="34" t="str">
        <f>IF(H21="申請中","年","")</f>
        <v/>
      </c>
      <c r="O21" s="182"/>
      <c r="P21" s="297"/>
      <c r="Q21" s="35" t="str">
        <f>IF(H21="申請中","月頃","")</f>
        <v/>
      </c>
    </row>
    <row r="22" spans="1:17" s="9" customFormat="1" ht="50.1" customHeight="1" x14ac:dyDescent="0.4">
      <c r="A22" s="46" t="s">
        <v>38</v>
      </c>
      <c r="B22" s="186"/>
      <c r="C22" s="186"/>
      <c r="D22" s="186"/>
      <c r="E22" s="186"/>
      <c r="F22" s="186"/>
      <c r="G22" s="186"/>
      <c r="H22" s="184" t="s">
        <v>52</v>
      </c>
      <c r="I22" s="185"/>
      <c r="J22" s="152"/>
      <c r="K22" s="122"/>
      <c r="L22" s="122"/>
      <c r="M22" s="122"/>
      <c r="N22" s="122"/>
      <c r="O22" s="122"/>
      <c r="P22" s="122"/>
      <c r="Q22" s="123"/>
    </row>
    <row r="23" spans="1:17" s="9" customFormat="1" ht="39" customHeight="1" x14ac:dyDescent="0.4">
      <c r="A23" s="46" t="s">
        <v>6</v>
      </c>
      <c r="B23" s="134"/>
      <c r="C23" s="134"/>
      <c r="D23" s="134"/>
      <c r="E23" s="134"/>
      <c r="F23" s="45" t="s">
        <v>7</v>
      </c>
      <c r="G23" s="163" t="s">
        <v>53</v>
      </c>
      <c r="H23" s="164"/>
      <c r="I23" s="169"/>
      <c r="J23" s="170"/>
      <c r="K23" s="170"/>
      <c r="L23" s="170"/>
      <c r="M23" s="170"/>
      <c r="N23" s="170"/>
      <c r="O23" s="170"/>
      <c r="P23" s="170"/>
      <c r="Q23" s="171"/>
    </row>
    <row r="24" spans="1:17" s="9" customFormat="1" ht="39" customHeight="1" x14ac:dyDescent="0.4">
      <c r="A24" s="54" t="s">
        <v>142</v>
      </c>
      <c r="B24" s="134"/>
      <c r="C24" s="134"/>
      <c r="D24" s="134"/>
      <c r="E24" s="134"/>
      <c r="F24" s="55" t="s">
        <v>7</v>
      </c>
      <c r="G24" s="165"/>
      <c r="H24" s="166"/>
      <c r="I24" s="172"/>
      <c r="J24" s="173"/>
      <c r="K24" s="173"/>
      <c r="L24" s="173"/>
      <c r="M24" s="173"/>
      <c r="N24" s="173"/>
      <c r="O24" s="173"/>
      <c r="P24" s="173"/>
      <c r="Q24" s="174"/>
    </row>
    <row r="25" spans="1:17" s="9" customFormat="1" ht="39" customHeight="1" x14ac:dyDescent="0.4">
      <c r="A25" s="44" t="s">
        <v>142</v>
      </c>
      <c r="B25" s="134"/>
      <c r="C25" s="134"/>
      <c r="D25" s="134"/>
      <c r="E25" s="134"/>
      <c r="F25" s="45" t="s">
        <v>7</v>
      </c>
      <c r="G25" s="167"/>
      <c r="H25" s="168"/>
      <c r="I25" s="175"/>
      <c r="J25" s="176"/>
      <c r="K25" s="176"/>
      <c r="L25" s="176"/>
      <c r="M25" s="176"/>
      <c r="N25" s="176"/>
      <c r="O25" s="176"/>
      <c r="P25" s="176"/>
      <c r="Q25" s="177"/>
    </row>
    <row r="26" spans="1:17" s="9" customFormat="1" ht="62.25" customHeight="1" x14ac:dyDescent="0.4">
      <c r="A26" s="147" t="s">
        <v>46</v>
      </c>
      <c r="B26" s="148"/>
      <c r="C26" s="149"/>
      <c r="D26" s="149"/>
      <c r="E26" s="149"/>
      <c r="F26" s="149"/>
      <c r="G26" s="149"/>
      <c r="H26" s="149"/>
      <c r="I26" s="149"/>
      <c r="J26" s="149"/>
      <c r="K26" s="149"/>
      <c r="L26" s="149"/>
      <c r="M26" s="149"/>
      <c r="N26" s="149"/>
      <c r="O26" s="149"/>
      <c r="P26" s="149"/>
      <c r="Q26" s="150"/>
    </row>
    <row r="27" spans="1:17" s="9" customFormat="1" ht="62.25" customHeight="1" x14ac:dyDescent="0.4">
      <c r="A27" s="135" t="s">
        <v>101</v>
      </c>
      <c r="B27" s="135"/>
      <c r="C27" s="134" t="s">
        <v>102</v>
      </c>
      <c r="D27" s="134"/>
      <c r="E27" s="135" t="s">
        <v>40</v>
      </c>
      <c r="F27" s="138"/>
      <c r="G27" s="145"/>
      <c r="H27" s="145"/>
      <c r="I27" s="145"/>
      <c r="J27" s="145"/>
      <c r="K27" s="145"/>
      <c r="L27" s="145"/>
      <c r="M27" s="145"/>
      <c r="N27" s="145"/>
      <c r="O27" s="145"/>
      <c r="P27" s="145"/>
      <c r="Q27" s="146"/>
    </row>
    <row r="28" spans="1:17" s="9" customFormat="1" ht="127.5" customHeight="1" x14ac:dyDescent="0.4">
      <c r="A28" s="40" t="s">
        <v>149</v>
      </c>
      <c r="B28" s="156"/>
      <c r="C28" s="157"/>
      <c r="D28" s="157"/>
      <c r="E28" s="157"/>
      <c r="F28" s="157"/>
      <c r="G28" s="157"/>
      <c r="H28" s="157"/>
      <c r="I28" s="157"/>
      <c r="J28" s="157"/>
      <c r="K28" s="157"/>
      <c r="L28" s="157"/>
      <c r="M28" s="157"/>
      <c r="N28" s="157"/>
      <c r="O28" s="157"/>
      <c r="P28" s="157"/>
      <c r="Q28" s="158"/>
    </row>
    <row r="29" spans="1:17" s="9" customFormat="1" ht="127.5" customHeight="1" x14ac:dyDescent="0.4">
      <c r="A29" s="44" t="s">
        <v>44</v>
      </c>
      <c r="B29" s="153"/>
      <c r="C29" s="154"/>
      <c r="D29" s="154"/>
      <c r="E29" s="154"/>
      <c r="F29" s="154"/>
      <c r="G29" s="154"/>
      <c r="H29" s="154"/>
      <c r="I29" s="154"/>
      <c r="J29" s="154"/>
      <c r="K29" s="154"/>
      <c r="L29" s="154"/>
      <c r="M29" s="154"/>
      <c r="N29" s="154"/>
      <c r="O29" s="154"/>
      <c r="P29" s="154"/>
      <c r="Q29" s="155"/>
    </row>
    <row r="30" spans="1:17" s="9" customFormat="1" x14ac:dyDescent="0.4"/>
    <row r="31" spans="1:17" s="9" customFormat="1" ht="24" customHeight="1" x14ac:dyDescent="0.4">
      <c r="A31" s="59" t="s">
        <v>178</v>
      </c>
      <c r="E31" s="98" t="s">
        <v>420</v>
      </c>
      <c r="F31" s="99"/>
      <c r="G31" s="100" t="str">
        <f>TEXT($B$8,"")</f>
        <v/>
      </c>
      <c r="H31" s="101"/>
      <c r="I31" s="101"/>
      <c r="J31" s="101"/>
      <c r="K31" s="101"/>
      <c r="L31" s="101"/>
      <c r="M31" s="101"/>
      <c r="N31" s="101"/>
      <c r="O31" s="101"/>
      <c r="P31" s="102"/>
    </row>
    <row r="32" spans="1:17" s="67" customFormat="1" ht="24" customHeight="1" x14ac:dyDescent="0.4">
      <c r="A32" s="93" t="s">
        <v>180</v>
      </c>
      <c r="B32" s="65" t="s">
        <v>181</v>
      </c>
      <c r="C32" s="66"/>
      <c r="D32" s="66"/>
      <c r="E32" s="66"/>
      <c r="F32" s="66"/>
      <c r="G32" s="66"/>
      <c r="H32" s="66"/>
      <c r="I32" s="66"/>
      <c r="J32" s="66"/>
      <c r="K32" s="66"/>
    </row>
    <row r="33" spans="1:16" s="67" customFormat="1" ht="24.75" customHeight="1" x14ac:dyDescent="0.4">
      <c r="A33" s="68"/>
      <c r="B33" s="86" t="s">
        <v>179</v>
      </c>
      <c r="C33" s="68" t="s">
        <v>182</v>
      </c>
      <c r="E33" s="86" t="s">
        <v>179</v>
      </c>
      <c r="F33" s="68" t="s">
        <v>183</v>
      </c>
      <c r="G33" s="86" t="s">
        <v>184</v>
      </c>
      <c r="H33" s="68" t="s">
        <v>185</v>
      </c>
      <c r="J33" s="86" t="s">
        <v>184</v>
      </c>
      <c r="K33" s="68" t="s">
        <v>186</v>
      </c>
      <c r="O33" s="86" t="s">
        <v>184</v>
      </c>
      <c r="P33" s="68" t="s">
        <v>187</v>
      </c>
    </row>
    <row r="34" spans="1:16" s="67" customFormat="1" ht="24.75" customHeight="1" x14ac:dyDescent="0.4">
      <c r="A34" s="68"/>
      <c r="B34" s="86" t="s">
        <v>184</v>
      </c>
      <c r="C34" s="68" t="s">
        <v>188</v>
      </c>
      <c r="E34" s="86" t="s">
        <v>184</v>
      </c>
      <c r="F34" s="68" t="s">
        <v>189</v>
      </c>
      <c r="G34" s="86" t="s">
        <v>184</v>
      </c>
      <c r="H34" s="68" t="s">
        <v>190</v>
      </c>
      <c r="J34" s="86" t="s">
        <v>179</v>
      </c>
      <c r="K34" s="68" t="s">
        <v>191</v>
      </c>
      <c r="L34" s="68"/>
      <c r="M34" s="68"/>
    </row>
    <row r="35" spans="1:16" s="67" customFormat="1" ht="54" customHeight="1" x14ac:dyDescent="0.4">
      <c r="A35" s="69" t="s">
        <v>192</v>
      </c>
      <c r="B35" s="127"/>
      <c r="C35" s="252"/>
      <c r="D35" s="252"/>
      <c r="E35" s="252"/>
      <c r="F35" s="252"/>
      <c r="G35" s="252"/>
      <c r="H35" s="252"/>
      <c r="I35" s="252"/>
      <c r="J35" s="252"/>
      <c r="K35" s="252"/>
      <c r="L35" s="107"/>
      <c r="M35" s="107"/>
      <c r="N35" s="107"/>
      <c r="O35" s="107"/>
      <c r="P35" s="108"/>
    </row>
    <row r="36" spans="1:16" s="67" customFormat="1" ht="24" customHeight="1" x14ac:dyDescent="0.4">
      <c r="A36" s="93" t="s">
        <v>179</v>
      </c>
      <c r="B36" s="65" t="s">
        <v>193</v>
      </c>
      <c r="C36" s="66"/>
      <c r="D36" s="66"/>
      <c r="E36" s="66"/>
      <c r="F36" s="66"/>
      <c r="G36" s="66"/>
      <c r="H36" s="66"/>
      <c r="I36" s="66"/>
      <c r="J36" s="66"/>
      <c r="K36" s="66"/>
    </row>
    <row r="37" spans="1:16" s="67" customFormat="1" ht="24.75" customHeight="1" x14ac:dyDescent="0.4">
      <c r="A37" s="68"/>
      <c r="B37" s="86" t="s">
        <v>179</v>
      </c>
      <c r="C37" s="68" t="s">
        <v>194</v>
      </c>
      <c r="E37" s="86" t="s">
        <v>179</v>
      </c>
      <c r="F37" s="68" t="s">
        <v>195</v>
      </c>
      <c r="H37" s="86" t="s">
        <v>179</v>
      </c>
      <c r="I37" s="70" t="s">
        <v>196</v>
      </c>
      <c r="J37" s="68"/>
      <c r="K37" s="68"/>
      <c r="O37" s="86" t="s">
        <v>179</v>
      </c>
      <c r="P37" s="68" t="s">
        <v>187</v>
      </c>
    </row>
    <row r="38" spans="1:16" s="67" customFormat="1" ht="54" customHeight="1" x14ac:dyDescent="0.4">
      <c r="A38" s="69" t="s">
        <v>192</v>
      </c>
      <c r="B38" s="127"/>
      <c r="C38" s="252"/>
      <c r="D38" s="252"/>
      <c r="E38" s="252"/>
      <c r="F38" s="252"/>
      <c r="G38" s="252"/>
      <c r="H38" s="252"/>
      <c r="I38" s="252"/>
      <c r="J38" s="252"/>
      <c r="K38" s="252"/>
      <c r="L38" s="107"/>
      <c r="M38" s="107"/>
      <c r="N38" s="107"/>
      <c r="O38" s="107"/>
      <c r="P38" s="108"/>
    </row>
    <row r="39" spans="1:16" s="67" customFormat="1" ht="24" customHeight="1" x14ac:dyDescent="0.4">
      <c r="A39" s="93" t="s">
        <v>179</v>
      </c>
      <c r="B39" s="65" t="s">
        <v>197</v>
      </c>
      <c r="C39" s="66"/>
      <c r="D39" s="66"/>
      <c r="E39" s="66"/>
      <c r="F39" s="66"/>
      <c r="G39" s="66"/>
      <c r="H39" s="66"/>
      <c r="I39" s="66"/>
      <c r="J39" s="66"/>
      <c r="K39" s="66"/>
    </row>
    <row r="40" spans="1:16" s="67" customFormat="1" ht="24.75" customHeight="1" x14ac:dyDescent="0.4">
      <c r="A40" s="68"/>
      <c r="B40" s="94" t="s">
        <v>179</v>
      </c>
      <c r="C40" s="68" t="s">
        <v>198</v>
      </c>
      <c r="D40" s="68"/>
      <c r="E40" s="68"/>
      <c r="F40" s="68"/>
      <c r="G40" s="68"/>
      <c r="H40" s="94" t="s">
        <v>179</v>
      </c>
      <c r="I40" s="68" t="s">
        <v>199</v>
      </c>
      <c r="J40" s="68"/>
      <c r="K40" s="68"/>
    </row>
    <row r="41" spans="1:16" s="67" customFormat="1" ht="24.75" customHeight="1" x14ac:dyDescent="0.4">
      <c r="A41" s="68"/>
      <c r="B41" s="94" t="s">
        <v>179</v>
      </c>
      <c r="C41" s="68" t="s">
        <v>200</v>
      </c>
      <c r="D41" s="68"/>
      <c r="E41" s="68"/>
      <c r="F41" s="68"/>
      <c r="G41" s="68"/>
      <c r="H41" s="94" t="s">
        <v>179</v>
      </c>
      <c r="I41" s="68" t="s">
        <v>187</v>
      </c>
      <c r="J41" s="68"/>
      <c r="K41" s="68"/>
    </row>
    <row r="42" spans="1:16" s="67" customFormat="1" ht="54" customHeight="1" x14ac:dyDescent="0.4">
      <c r="A42" s="69" t="s">
        <v>192</v>
      </c>
      <c r="B42" s="127"/>
      <c r="C42" s="252"/>
      <c r="D42" s="252"/>
      <c r="E42" s="252"/>
      <c r="F42" s="252"/>
      <c r="G42" s="252"/>
      <c r="H42" s="252"/>
      <c r="I42" s="252"/>
      <c r="J42" s="252"/>
      <c r="K42" s="252"/>
      <c r="L42" s="107"/>
      <c r="M42" s="107"/>
      <c r="N42" s="107"/>
      <c r="O42" s="107"/>
      <c r="P42" s="108"/>
    </row>
    <row r="43" spans="1:16" s="67" customFormat="1" ht="24" customHeight="1" x14ac:dyDescent="0.4">
      <c r="A43" s="93" t="s">
        <v>179</v>
      </c>
      <c r="B43" s="65" t="s">
        <v>201</v>
      </c>
      <c r="C43" s="66"/>
      <c r="D43" s="66"/>
      <c r="E43" s="66"/>
      <c r="F43" s="66"/>
      <c r="G43" s="66"/>
      <c r="H43" s="66"/>
      <c r="I43" s="66"/>
      <c r="J43" s="66"/>
      <c r="K43" s="66"/>
    </row>
    <row r="44" spans="1:16" s="67" customFormat="1" ht="24.75" customHeight="1" x14ac:dyDescent="0.4">
      <c r="A44" s="68"/>
      <c r="B44" s="86" t="s">
        <v>179</v>
      </c>
      <c r="C44" s="68" t="s">
        <v>202</v>
      </c>
      <c r="E44" s="86" t="s">
        <v>179</v>
      </c>
      <c r="F44" s="68" t="s">
        <v>203</v>
      </c>
      <c r="I44" s="86" t="s">
        <v>179</v>
      </c>
      <c r="J44" s="68" t="s">
        <v>187</v>
      </c>
    </row>
    <row r="45" spans="1:16" s="67" customFormat="1" ht="24.75" customHeight="1" x14ac:dyDescent="0.4">
      <c r="A45" s="68"/>
      <c r="B45" s="86" t="s">
        <v>179</v>
      </c>
      <c r="C45" s="68" t="s">
        <v>204</v>
      </c>
      <c r="D45" s="68"/>
      <c r="E45" s="68"/>
    </row>
    <row r="46" spans="1:16" s="67" customFormat="1" ht="54" customHeight="1" x14ac:dyDescent="0.4">
      <c r="A46" s="69" t="s">
        <v>192</v>
      </c>
      <c r="B46" s="127"/>
      <c r="C46" s="252"/>
      <c r="D46" s="252"/>
      <c r="E46" s="252"/>
      <c r="F46" s="252"/>
      <c r="G46" s="252"/>
      <c r="H46" s="252"/>
      <c r="I46" s="252"/>
      <c r="J46" s="252"/>
      <c r="K46" s="252"/>
      <c r="L46" s="107"/>
      <c r="M46" s="107"/>
      <c r="N46" s="107"/>
      <c r="O46" s="107"/>
      <c r="P46" s="108"/>
    </row>
    <row r="47" spans="1:16" s="67" customFormat="1" ht="24" customHeight="1" x14ac:dyDescent="0.4">
      <c r="A47" s="93" t="s">
        <v>179</v>
      </c>
      <c r="B47" s="65" t="s">
        <v>205</v>
      </c>
      <c r="C47" s="66"/>
      <c r="D47" s="66"/>
      <c r="E47" s="66"/>
      <c r="F47" s="66"/>
      <c r="G47" s="66"/>
      <c r="H47" s="66"/>
      <c r="I47" s="66"/>
      <c r="J47" s="66"/>
      <c r="K47" s="66"/>
    </row>
    <row r="48" spans="1:16" s="67" customFormat="1" ht="24.75" customHeight="1" x14ac:dyDescent="0.4">
      <c r="A48" s="68"/>
      <c r="B48" s="86" t="s">
        <v>179</v>
      </c>
      <c r="C48" s="68" t="s">
        <v>206</v>
      </c>
      <c r="D48" s="68"/>
      <c r="E48" s="68"/>
      <c r="F48" s="68"/>
      <c r="G48" s="68"/>
      <c r="I48" s="86" t="s">
        <v>179</v>
      </c>
      <c r="J48" s="68" t="s">
        <v>207</v>
      </c>
      <c r="K48" s="68"/>
    </row>
    <row r="49" spans="1:16" s="67" customFormat="1" ht="24.75" customHeight="1" x14ac:dyDescent="0.4">
      <c r="A49" s="68"/>
      <c r="B49" s="86" t="s">
        <v>179</v>
      </c>
      <c r="C49" s="68" t="s">
        <v>208</v>
      </c>
      <c r="D49" s="68"/>
      <c r="E49" s="68"/>
      <c r="F49" s="68"/>
      <c r="G49" s="68"/>
      <c r="I49" s="86" t="s">
        <v>179</v>
      </c>
      <c r="J49" s="68" t="s">
        <v>187</v>
      </c>
      <c r="K49" s="68"/>
    </row>
    <row r="50" spans="1:16" s="67" customFormat="1" ht="54" customHeight="1" x14ac:dyDescent="0.4">
      <c r="A50" s="69" t="s">
        <v>192</v>
      </c>
      <c r="B50" s="127"/>
      <c r="C50" s="252"/>
      <c r="D50" s="252"/>
      <c r="E50" s="252"/>
      <c r="F50" s="252"/>
      <c r="G50" s="252"/>
      <c r="H50" s="252"/>
      <c r="I50" s="252"/>
      <c r="J50" s="252"/>
      <c r="K50" s="252"/>
      <c r="L50" s="107"/>
      <c r="M50" s="107"/>
      <c r="N50" s="107"/>
      <c r="O50" s="107"/>
      <c r="P50" s="108"/>
    </row>
    <row r="51" spans="1:16" s="67" customFormat="1" ht="24" customHeight="1" x14ac:dyDescent="0.4">
      <c r="A51" s="93" t="s">
        <v>179</v>
      </c>
      <c r="B51" s="65" t="s">
        <v>209</v>
      </c>
      <c r="C51" s="66"/>
      <c r="D51" s="66"/>
      <c r="E51" s="66"/>
      <c r="F51" s="66"/>
      <c r="G51" s="66"/>
      <c r="H51" s="66"/>
      <c r="I51" s="66"/>
      <c r="J51" s="66"/>
      <c r="K51" s="66"/>
    </row>
    <row r="52" spans="1:16" s="67" customFormat="1" ht="24.75" customHeight="1" x14ac:dyDescent="0.4">
      <c r="A52" s="68"/>
      <c r="B52" s="86" t="s">
        <v>184</v>
      </c>
      <c r="C52" s="68" t="s">
        <v>210</v>
      </c>
      <c r="H52" s="86" t="s">
        <v>179</v>
      </c>
      <c r="I52" s="68" t="s">
        <v>211</v>
      </c>
    </row>
    <row r="53" spans="1:16" s="67" customFormat="1" ht="24.75" customHeight="1" x14ac:dyDescent="0.4">
      <c r="A53" s="68"/>
      <c r="B53" s="86" t="s">
        <v>179</v>
      </c>
      <c r="C53" s="68" t="s">
        <v>212</v>
      </c>
      <c r="H53" s="86" t="s">
        <v>179</v>
      </c>
      <c r="I53" s="67" t="s">
        <v>187</v>
      </c>
    </row>
    <row r="54" spans="1:16" s="67" customFormat="1" ht="24.75" customHeight="1" x14ac:dyDescent="0.4">
      <c r="B54" s="86" t="s">
        <v>179</v>
      </c>
      <c r="C54" s="68" t="s">
        <v>213</v>
      </c>
    </row>
    <row r="55" spans="1:16" s="67" customFormat="1" ht="24.75" customHeight="1" x14ac:dyDescent="0.4">
      <c r="B55" s="86" t="s">
        <v>179</v>
      </c>
      <c r="C55" s="68" t="s">
        <v>214</v>
      </c>
    </row>
    <row r="56" spans="1:16" s="67" customFormat="1" ht="54" customHeight="1" x14ac:dyDescent="0.4">
      <c r="A56" s="69" t="s">
        <v>192</v>
      </c>
      <c r="B56" s="127"/>
      <c r="C56" s="252"/>
      <c r="D56" s="252"/>
      <c r="E56" s="252"/>
      <c r="F56" s="252"/>
      <c r="G56" s="252"/>
      <c r="H56" s="252"/>
      <c r="I56" s="252"/>
      <c r="J56" s="252"/>
      <c r="K56" s="252"/>
      <c r="L56" s="107"/>
      <c r="M56" s="107"/>
      <c r="N56" s="107"/>
      <c r="O56" s="107"/>
      <c r="P56" s="108"/>
    </row>
    <row r="57" spans="1:16" s="67" customFormat="1" ht="24" customHeight="1" x14ac:dyDescent="0.4">
      <c r="A57" s="93" t="s">
        <v>179</v>
      </c>
      <c r="B57" s="65" t="s">
        <v>215</v>
      </c>
      <c r="C57" s="66"/>
      <c r="D57" s="66"/>
      <c r="E57" s="66"/>
      <c r="F57" s="66"/>
      <c r="G57" s="66"/>
      <c r="H57" s="66"/>
      <c r="I57" s="66"/>
      <c r="J57" s="66"/>
      <c r="K57" s="66"/>
    </row>
    <row r="58" spans="1:16" s="67" customFormat="1" ht="24.75" customHeight="1" x14ac:dyDescent="0.4">
      <c r="A58" s="68"/>
      <c r="B58" s="86" t="s">
        <v>179</v>
      </c>
      <c r="C58" s="68" t="s">
        <v>216</v>
      </c>
      <c r="G58" s="86" t="s">
        <v>179</v>
      </c>
      <c r="H58" s="67" t="s">
        <v>217</v>
      </c>
      <c r="I58" s="68"/>
      <c r="J58" s="68"/>
      <c r="M58" s="86" t="s">
        <v>184</v>
      </c>
      <c r="N58" s="67" t="s">
        <v>187</v>
      </c>
    </row>
    <row r="59" spans="1:16" s="67" customFormat="1" ht="24.75" customHeight="1" x14ac:dyDescent="0.4">
      <c r="A59" s="68"/>
      <c r="B59" s="86" t="s">
        <v>179</v>
      </c>
      <c r="C59" s="68" t="s">
        <v>218</v>
      </c>
      <c r="G59" s="86" t="s">
        <v>179</v>
      </c>
      <c r="H59" s="67" t="s">
        <v>219</v>
      </c>
    </row>
    <row r="60" spans="1:16" s="67" customFormat="1" ht="24.75" customHeight="1" x14ac:dyDescent="0.4">
      <c r="B60" s="86" t="s">
        <v>179</v>
      </c>
      <c r="C60" s="68" t="s">
        <v>220</v>
      </c>
      <c r="G60" s="86" t="s">
        <v>179</v>
      </c>
      <c r="H60" s="67" t="s">
        <v>221</v>
      </c>
    </row>
    <row r="61" spans="1:16" s="67" customFormat="1" ht="54" customHeight="1" x14ac:dyDescent="0.4">
      <c r="A61" s="69" t="s">
        <v>192</v>
      </c>
      <c r="B61" s="127"/>
      <c r="C61" s="252"/>
      <c r="D61" s="252"/>
      <c r="E61" s="252"/>
      <c r="F61" s="252"/>
      <c r="G61" s="252"/>
      <c r="H61" s="252"/>
      <c r="I61" s="252"/>
      <c r="J61" s="252"/>
      <c r="K61" s="252"/>
      <c r="L61" s="107"/>
      <c r="M61" s="107"/>
      <c r="N61" s="107"/>
      <c r="O61" s="107"/>
      <c r="P61" s="108"/>
    </row>
    <row r="62" spans="1:16" s="67" customFormat="1" ht="24" customHeight="1" x14ac:dyDescent="0.4">
      <c r="A62" s="93" t="s">
        <v>179</v>
      </c>
      <c r="B62" s="65" t="s">
        <v>222</v>
      </c>
      <c r="C62" s="66"/>
      <c r="D62" s="66"/>
      <c r="E62" s="66"/>
      <c r="F62" s="66"/>
      <c r="G62" s="66"/>
      <c r="H62" s="66"/>
      <c r="I62" s="66"/>
      <c r="J62" s="66"/>
      <c r="K62" s="66"/>
    </row>
    <row r="63" spans="1:16" s="67" customFormat="1" ht="24.75" customHeight="1" x14ac:dyDescent="0.4">
      <c r="A63" s="68"/>
      <c r="B63" s="86" t="s">
        <v>179</v>
      </c>
      <c r="C63" s="68" t="s">
        <v>223</v>
      </c>
      <c r="E63" s="86" t="s">
        <v>179</v>
      </c>
      <c r="F63" s="67" t="s">
        <v>224</v>
      </c>
      <c r="H63" s="86" t="s">
        <v>184</v>
      </c>
      <c r="I63" s="67" t="s">
        <v>225</v>
      </c>
      <c r="K63" s="86" t="s">
        <v>184</v>
      </c>
      <c r="L63" s="67" t="s">
        <v>226</v>
      </c>
      <c r="O63" s="86" t="s">
        <v>179</v>
      </c>
      <c r="P63" s="67" t="s">
        <v>187</v>
      </c>
    </row>
    <row r="64" spans="1:16" s="67" customFormat="1" ht="54" customHeight="1" x14ac:dyDescent="0.4">
      <c r="A64" s="69" t="s">
        <v>192</v>
      </c>
      <c r="B64" s="127"/>
      <c r="C64" s="252"/>
      <c r="D64" s="252"/>
      <c r="E64" s="252"/>
      <c r="F64" s="252"/>
      <c r="G64" s="252"/>
      <c r="H64" s="252"/>
      <c r="I64" s="252"/>
      <c r="J64" s="252"/>
      <c r="K64" s="252"/>
      <c r="L64" s="107"/>
      <c r="M64" s="107"/>
      <c r="N64" s="107"/>
      <c r="O64" s="107"/>
      <c r="P64" s="108"/>
    </row>
    <row r="65" spans="1:17" s="67" customFormat="1" ht="24" customHeight="1" x14ac:dyDescent="0.4">
      <c r="A65" s="93" t="s">
        <v>179</v>
      </c>
      <c r="B65" s="65" t="s">
        <v>227</v>
      </c>
      <c r="C65" s="66"/>
      <c r="D65" s="66"/>
      <c r="E65" s="66"/>
      <c r="F65" s="66"/>
      <c r="G65" s="66"/>
      <c r="H65" s="66"/>
      <c r="I65" s="66"/>
      <c r="J65" s="66"/>
      <c r="K65" s="66"/>
    </row>
    <row r="66" spans="1:17" s="67" customFormat="1" ht="24.75" customHeight="1" x14ac:dyDescent="0.4">
      <c r="A66" s="68"/>
      <c r="B66" s="86" t="s">
        <v>179</v>
      </c>
      <c r="C66" s="68" t="s">
        <v>228</v>
      </c>
      <c r="G66" s="86" t="s">
        <v>179</v>
      </c>
      <c r="H66" s="67" t="s">
        <v>229</v>
      </c>
      <c r="I66" s="68"/>
      <c r="J66" s="68"/>
      <c r="N66" s="86" t="s">
        <v>179</v>
      </c>
      <c r="O66" s="67" t="s">
        <v>230</v>
      </c>
    </row>
    <row r="67" spans="1:17" s="67" customFormat="1" ht="24.75" customHeight="1" x14ac:dyDescent="0.4">
      <c r="A67" s="68"/>
      <c r="B67" s="86" t="s">
        <v>179</v>
      </c>
      <c r="C67" s="68" t="s">
        <v>231</v>
      </c>
      <c r="G67" s="86" t="s">
        <v>179</v>
      </c>
      <c r="H67" s="67" t="s">
        <v>232</v>
      </c>
      <c r="N67" s="86" t="s">
        <v>179</v>
      </c>
      <c r="O67" s="67" t="s">
        <v>187</v>
      </c>
    </row>
    <row r="68" spans="1:17" s="67" customFormat="1" ht="54" customHeight="1" x14ac:dyDescent="0.4">
      <c r="A68" s="69" t="s">
        <v>192</v>
      </c>
      <c r="B68" s="127"/>
      <c r="C68" s="252"/>
      <c r="D68" s="252"/>
      <c r="E68" s="252"/>
      <c r="F68" s="252"/>
      <c r="G68" s="252"/>
      <c r="H68" s="252"/>
      <c r="I68" s="252"/>
      <c r="J68" s="252"/>
      <c r="K68" s="252"/>
      <c r="L68" s="107"/>
      <c r="M68" s="107"/>
      <c r="N68" s="107"/>
      <c r="O68" s="107"/>
      <c r="P68" s="108"/>
    </row>
    <row r="69" spans="1:17" s="67" customFormat="1" ht="24" customHeight="1" x14ac:dyDescent="0.4">
      <c r="A69" s="93" t="s">
        <v>179</v>
      </c>
      <c r="B69" s="65" t="s">
        <v>233</v>
      </c>
      <c r="C69" s="66"/>
      <c r="D69" s="66"/>
      <c r="E69" s="66"/>
      <c r="F69" s="66"/>
      <c r="G69" s="66"/>
      <c r="H69" s="66"/>
      <c r="I69" s="66"/>
      <c r="J69" s="66"/>
      <c r="K69" s="66"/>
    </row>
    <row r="70" spans="1:17" s="67" customFormat="1" ht="24.75" customHeight="1" x14ac:dyDescent="0.4">
      <c r="A70" s="68"/>
      <c r="B70" s="86" t="s">
        <v>179</v>
      </c>
      <c r="C70" s="68" t="s">
        <v>234</v>
      </c>
      <c r="G70" s="86" t="s">
        <v>179</v>
      </c>
      <c r="H70" s="67" t="s">
        <v>235</v>
      </c>
      <c r="I70" s="68"/>
      <c r="J70" s="68"/>
      <c r="K70" s="68"/>
    </row>
    <row r="71" spans="1:17" s="67" customFormat="1" ht="24.75" customHeight="1" x14ac:dyDescent="0.4">
      <c r="A71" s="68"/>
      <c r="B71" s="86" t="s">
        <v>179</v>
      </c>
      <c r="C71" s="68" t="s">
        <v>421</v>
      </c>
      <c r="G71" s="86" t="s">
        <v>179</v>
      </c>
      <c r="H71" s="67" t="s">
        <v>187</v>
      </c>
      <c r="J71" s="68"/>
      <c r="K71" s="68"/>
    </row>
    <row r="72" spans="1:17" s="67" customFormat="1" ht="54" customHeight="1" x14ac:dyDescent="0.4">
      <c r="A72" s="69" t="s">
        <v>192</v>
      </c>
      <c r="B72" s="127"/>
      <c r="C72" s="252"/>
      <c r="D72" s="252"/>
      <c r="E72" s="252"/>
      <c r="F72" s="252"/>
      <c r="G72" s="252"/>
      <c r="H72" s="252"/>
      <c r="I72" s="252"/>
      <c r="J72" s="252"/>
      <c r="K72" s="252"/>
      <c r="L72" s="107"/>
      <c r="M72" s="107"/>
      <c r="N72" s="107"/>
      <c r="O72" s="107"/>
      <c r="P72" s="108"/>
    </row>
    <row r="73" spans="1:17" s="9" customFormat="1" ht="15" x14ac:dyDescent="0.4">
      <c r="A73" s="13"/>
      <c r="B73" s="13"/>
      <c r="C73" s="13"/>
      <c r="D73" s="13"/>
      <c r="E73" s="13"/>
      <c r="F73" s="13"/>
      <c r="G73" s="13"/>
      <c r="H73" s="13"/>
      <c r="I73" s="13"/>
      <c r="J73" s="13"/>
      <c r="K73" s="13"/>
      <c r="L73" s="13"/>
      <c r="M73" s="13"/>
      <c r="N73" s="13"/>
      <c r="O73" s="13"/>
      <c r="P73" s="13"/>
      <c r="Q73" s="13"/>
    </row>
    <row r="74" spans="1:17" s="9" customFormat="1" ht="25.5" customHeight="1" x14ac:dyDescent="0.4">
      <c r="A74" s="13"/>
      <c r="B74" s="13"/>
      <c r="C74" s="13"/>
      <c r="D74" s="13"/>
      <c r="E74" s="98" t="s">
        <v>420</v>
      </c>
      <c r="F74" s="99"/>
      <c r="G74" s="100" t="str">
        <f>TEXT($B$8,"")</f>
        <v/>
      </c>
      <c r="H74" s="101"/>
      <c r="I74" s="101"/>
      <c r="J74" s="101"/>
      <c r="K74" s="101"/>
      <c r="L74" s="101"/>
      <c r="M74" s="101"/>
      <c r="N74" s="101"/>
      <c r="O74" s="101"/>
      <c r="P74" s="102"/>
      <c r="Q74" s="13"/>
    </row>
    <row r="75" spans="1:17" s="9" customFormat="1" ht="18.75" x14ac:dyDescent="0.4">
      <c r="A75" s="59" t="s">
        <v>236</v>
      </c>
      <c r="B75" s="13"/>
      <c r="C75" s="13"/>
      <c r="D75" s="13"/>
      <c r="E75" s="13"/>
      <c r="F75" s="13"/>
      <c r="G75" s="13"/>
      <c r="H75" s="13"/>
      <c r="I75" s="13"/>
      <c r="J75" s="13"/>
      <c r="K75" s="13"/>
      <c r="L75" s="13"/>
      <c r="M75" s="13"/>
      <c r="N75" s="13"/>
      <c r="O75" s="13"/>
      <c r="P75" s="13"/>
      <c r="Q75" s="13"/>
    </row>
    <row r="76" spans="1:17" ht="17.25" x14ac:dyDescent="0.4">
      <c r="A76" s="71" t="s">
        <v>237</v>
      </c>
      <c r="B76" s="71"/>
      <c r="C76" s="71"/>
      <c r="D76" s="71"/>
      <c r="E76" s="92" t="s">
        <v>238</v>
      </c>
      <c r="F76" s="92" t="s">
        <v>239</v>
      </c>
      <c r="G76" s="87"/>
      <c r="H76" s="71" t="s">
        <v>240</v>
      </c>
      <c r="J76" s="71"/>
      <c r="K76" s="71"/>
      <c r="N76" s="71"/>
    </row>
    <row r="77" spans="1:17" ht="17.25" x14ac:dyDescent="0.4">
      <c r="A77" s="71" t="s">
        <v>241</v>
      </c>
      <c r="B77" s="71"/>
      <c r="C77" s="71"/>
      <c r="D77" s="71"/>
      <c r="E77" s="71"/>
      <c r="F77" s="71"/>
      <c r="G77" s="71"/>
      <c r="H77" s="71"/>
      <c r="I77" s="71"/>
      <c r="J77" s="71"/>
      <c r="K77" s="71"/>
      <c r="L77" s="71"/>
      <c r="M77" s="71"/>
      <c r="N77" s="71"/>
    </row>
    <row r="78" spans="1:17" ht="18.75" x14ac:dyDescent="0.4">
      <c r="A78" s="71"/>
      <c r="B78" s="253" t="s">
        <v>242</v>
      </c>
      <c r="C78" s="254"/>
      <c r="D78" s="253" t="s">
        <v>243</v>
      </c>
      <c r="E78" s="255"/>
      <c r="F78" s="254"/>
      <c r="G78" s="72" t="s">
        <v>244</v>
      </c>
      <c r="H78" s="72" t="s">
        <v>245</v>
      </c>
      <c r="I78" s="72" t="s">
        <v>246</v>
      </c>
      <c r="J78" s="256" t="s">
        <v>247</v>
      </c>
      <c r="K78" s="257"/>
      <c r="L78" s="258"/>
      <c r="M78" s="253" t="s">
        <v>248</v>
      </c>
      <c r="N78" s="255"/>
      <c r="O78" s="255"/>
      <c r="P78" s="254"/>
    </row>
    <row r="79" spans="1:17" ht="31.5" customHeight="1" x14ac:dyDescent="0.4">
      <c r="A79" s="73" t="s">
        <v>249</v>
      </c>
      <c r="B79" s="106"/>
      <c r="C79" s="108"/>
      <c r="D79" s="106"/>
      <c r="E79" s="107"/>
      <c r="F79" s="108"/>
      <c r="G79" s="87"/>
      <c r="H79" s="91"/>
      <c r="I79" s="91"/>
      <c r="J79" s="139"/>
      <c r="K79" s="140"/>
      <c r="L79" s="141"/>
      <c r="M79" s="142"/>
      <c r="N79" s="143"/>
      <c r="O79" s="143"/>
      <c r="P79" s="144"/>
    </row>
    <row r="80" spans="1:17" ht="31.5" customHeight="1" x14ac:dyDescent="0.4">
      <c r="A80" s="73" t="s">
        <v>251</v>
      </c>
      <c r="B80" s="106"/>
      <c r="C80" s="108"/>
      <c r="D80" s="106"/>
      <c r="E80" s="107"/>
      <c r="F80" s="108"/>
      <c r="G80" s="87"/>
      <c r="H80" s="91"/>
      <c r="I80" s="91"/>
      <c r="J80" s="139"/>
      <c r="K80" s="140"/>
      <c r="L80" s="141"/>
      <c r="M80" s="142"/>
      <c r="N80" s="143"/>
      <c r="O80" s="143"/>
      <c r="P80" s="144"/>
    </row>
    <row r="81" spans="1:16" ht="31.5" customHeight="1" x14ac:dyDescent="0.4">
      <c r="A81" s="73" t="s">
        <v>252</v>
      </c>
      <c r="B81" s="106"/>
      <c r="C81" s="108"/>
      <c r="D81" s="106"/>
      <c r="E81" s="107"/>
      <c r="F81" s="108"/>
      <c r="G81" s="87"/>
      <c r="H81" s="91"/>
      <c r="I81" s="91"/>
      <c r="J81" s="139"/>
      <c r="K81" s="140"/>
      <c r="L81" s="141"/>
      <c r="M81" s="142"/>
      <c r="N81" s="143"/>
      <c r="O81" s="143"/>
      <c r="P81" s="144"/>
    </row>
    <row r="82" spans="1:16" ht="31.5" customHeight="1" x14ac:dyDescent="0.4">
      <c r="A82" s="73" t="s">
        <v>254</v>
      </c>
      <c r="B82" s="106"/>
      <c r="C82" s="108"/>
      <c r="D82" s="106"/>
      <c r="E82" s="107"/>
      <c r="F82" s="108"/>
      <c r="G82" s="87"/>
      <c r="H82" s="91"/>
      <c r="I82" s="91"/>
      <c r="J82" s="139"/>
      <c r="K82" s="140"/>
      <c r="L82" s="141"/>
      <c r="M82" s="142"/>
      <c r="N82" s="143"/>
      <c r="O82" s="143"/>
      <c r="P82" s="144"/>
    </row>
    <row r="83" spans="1:16" ht="31.5" customHeight="1" x14ac:dyDescent="0.4">
      <c r="A83" s="73" t="s">
        <v>255</v>
      </c>
      <c r="B83" s="106"/>
      <c r="C83" s="108"/>
      <c r="D83" s="106"/>
      <c r="E83" s="107"/>
      <c r="F83" s="108"/>
      <c r="G83" s="87"/>
      <c r="H83" s="91"/>
      <c r="I83" s="91"/>
      <c r="J83" s="139"/>
      <c r="K83" s="140"/>
      <c r="L83" s="141"/>
      <c r="M83" s="142"/>
      <c r="N83" s="143"/>
      <c r="O83" s="143"/>
      <c r="P83" s="144"/>
    </row>
    <row r="84" spans="1:16" ht="17.25" x14ac:dyDescent="0.4">
      <c r="A84" s="71" t="s">
        <v>256</v>
      </c>
      <c r="B84" s="71"/>
      <c r="C84" s="71"/>
      <c r="D84" s="71"/>
      <c r="E84" s="71"/>
      <c r="F84" s="71"/>
      <c r="G84" s="71"/>
      <c r="H84" s="71"/>
      <c r="I84" s="71"/>
      <c r="J84" s="71"/>
      <c r="K84" s="71"/>
      <c r="L84" s="71"/>
      <c r="M84" s="71"/>
      <c r="N84" s="71"/>
    </row>
    <row r="85" spans="1:16" ht="35.25" customHeight="1" x14ac:dyDescent="0.4">
      <c r="B85" s="106"/>
      <c r="C85" s="107"/>
      <c r="D85" s="107"/>
      <c r="E85" s="107"/>
      <c r="F85" s="107"/>
      <c r="G85" s="107"/>
      <c r="H85" s="107"/>
      <c r="I85" s="107"/>
      <c r="J85" s="107"/>
      <c r="K85" s="107"/>
      <c r="L85" s="107"/>
      <c r="M85" s="107"/>
      <c r="N85" s="107"/>
      <c r="O85" s="107"/>
      <c r="P85" s="108"/>
    </row>
    <row r="86" spans="1:16" ht="17.25" x14ac:dyDescent="0.4">
      <c r="A86" s="71" t="s">
        <v>257</v>
      </c>
      <c r="B86" s="71"/>
      <c r="C86" s="71"/>
      <c r="D86" s="71"/>
      <c r="E86" s="71"/>
      <c r="F86" s="71"/>
      <c r="G86" s="71"/>
      <c r="H86" s="71"/>
      <c r="I86" s="71"/>
      <c r="J86" s="71"/>
      <c r="K86" s="71"/>
      <c r="L86" s="71"/>
      <c r="M86" s="71"/>
      <c r="N86" s="71"/>
    </row>
    <row r="87" spans="1:16" ht="40.5" customHeight="1" x14ac:dyDescent="0.4">
      <c r="A87" s="71"/>
      <c r="B87" s="106"/>
      <c r="C87" s="107"/>
      <c r="D87" s="107"/>
      <c r="E87" s="107"/>
      <c r="F87" s="107"/>
      <c r="G87" s="107"/>
      <c r="H87" s="107"/>
      <c r="I87" s="107"/>
      <c r="J87" s="107"/>
      <c r="K87" s="107"/>
      <c r="L87" s="107"/>
      <c r="M87" s="107"/>
      <c r="N87" s="107"/>
      <c r="O87" s="107"/>
      <c r="P87" s="108"/>
    </row>
    <row r="88" spans="1:16" ht="17.25" x14ac:dyDescent="0.4">
      <c r="A88" s="71" t="s">
        <v>258</v>
      </c>
      <c r="B88" s="71"/>
      <c r="C88" s="71"/>
      <c r="D88" s="71"/>
      <c r="E88" s="71"/>
      <c r="F88" s="71"/>
      <c r="G88" s="71"/>
      <c r="H88" s="71"/>
      <c r="I88" s="71"/>
      <c r="J88" s="71"/>
      <c r="K88" s="71"/>
      <c r="L88" s="71"/>
      <c r="M88" s="71"/>
      <c r="N88" s="71"/>
    </row>
    <row r="89" spans="1:16" ht="40.5" customHeight="1" x14ac:dyDescent="0.4">
      <c r="A89" s="73" t="s">
        <v>249</v>
      </c>
      <c r="B89" s="106"/>
      <c r="C89" s="107"/>
      <c r="D89" s="107"/>
      <c r="E89" s="107"/>
      <c r="F89" s="107"/>
      <c r="G89" s="107"/>
      <c r="H89" s="107"/>
      <c r="I89" s="107"/>
      <c r="J89" s="107"/>
      <c r="K89" s="107"/>
      <c r="L89" s="107"/>
      <c r="M89" s="107"/>
      <c r="N89" s="107"/>
      <c r="O89" s="107"/>
      <c r="P89" s="108"/>
    </row>
    <row r="90" spans="1:16" ht="40.5" customHeight="1" x14ac:dyDescent="0.4">
      <c r="A90" s="73" t="s">
        <v>250</v>
      </c>
      <c r="B90" s="106"/>
      <c r="C90" s="107"/>
      <c r="D90" s="107"/>
      <c r="E90" s="107"/>
      <c r="F90" s="107"/>
      <c r="G90" s="107"/>
      <c r="H90" s="107"/>
      <c r="I90" s="107"/>
      <c r="J90" s="107"/>
      <c r="K90" s="107"/>
      <c r="L90" s="107"/>
      <c r="M90" s="107"/>
      <c r="N90" s="107"/>
      <c r="O90" s="107"/>
      <c r="P90" s="108"/>
    </row>
    <row r="91" spans="1:16" ht="40.5" customHeight="1" x14ac:dyDescent="0.4">
      <c r="A91" s="73" t="s">
        <v>252</v>
      </c>
      <c r="B91" s="106"/>
      <c r="C91" s="107"/>
      <c r="D91" s="107"/>
      <c r="E91" s="107"/>
      <c r="F91" s="107"/>
      <c r="G91" s="107"/>
      <c r="H91" s="107"/>
      <c r="I91" s="107"/>
      <c r="J91" s="107"/>
      <c r="K91" s="107"/>
      <c r="L91" s="107"/>
      <c r="M91" s="107"/>
      <c r="N91" s="107"/>
      <c r="O91" s="107"/>
      <c r="P91" s="108"/>
    </row>
    <row r="92" spans="1:16" ht="40.5" customHeight="1" x14ac:dyDescent="0.4">
      <c r="A92" s="73" t="s">
        <v>253</v>
      </c>
      <c r="B92" s="106"/>
      <c r="C92" s="107"/>
      <c r="D92" s="107"/>
      <c r="E92" s="107"/>
      <c r="F92" s="107"/>
      <c r="G92" s="107"/>
      <c r="H92" s="107"/>
      <c r="I92" s="107"/>
      <c r="J92" s="107"/>
      <c r="K92" s="107"/>
      <c r="L92" s="107"/>
      <c r="M92" s="107"/>
      <c r="N92" s="107"/>
      <c r="O92" s="107"/>
      <c r="P92" s="108"/>
    </row>
    <row r="93" spans="1:16" ht="40.5" customHeight="1" x14ac:dyDescent="0.4">
      <c r="A93" s="73" t="s">
        <v>255</v>
      </c>
      <c r="B93" s="106"/>
      <c r="C93" s="107"/>
      <c r="D93" s="107"/>
      <c r="E93" s="107"/>
      <c r="F93" s="107"/>
      <c r="G93" s="107"/>
      <c r="H93" s="107"/>
      <c r="I93" s="107"/>
      <c r="J93" s="107"/>
      <c r="K93" s="107"/>
      <c r="L93" s="107"/>
      <c r="M93" s="107"/>
      <c r="N93" s="107"/>
      <c r="O93" s="107"/>
      <c r="P93" s="108"/>
    </row>
    <row r="94" spans="1:16" ht="17.25" x14ac:dyDescent="0.4">
      <c r="A94" s="71" t="s">
        <v>259</v>
      </c>
      <c r="B94" s="71"/>
      <c r="C94" s="71"/>
      <c r="D94" s="71"/>
      <c r="E94" s="71"/>
      <c r="F94" s="71"/>
      <c r="G94" s="71"/>
      <c r="H94" s="71"/>
      <c r="I94" s="71"/>
      <c r="J94" s="71"/>
      <c r="K94" s="71"/>
      <c r="L94" s="71"/>
      <c r="M94" s="71"/>
      <c r="N94" s="71"/>
    </row>
    <row r="95" spans="1:16" ht="17.25" x14ac:dyDescent="0.4">
      <c r="A95" s="71"/>
      <c r="B95" s="86" t="s">
        <v>179</v>
      </c>
      <c r="C95" s="71" t="s">
        <v>260</v>
      </c>
      <c r="E95" s="86" t="s">
        <v>179</v>
      </c>
      <c r="F95" s="71" t="s">
        <v>261</v>
      </c>
      <c r="G95" s="86" t="s">
        <v>179</v>
      </c>
      <c r="H95" s="71" t="s">
        <v>262</v>
      </c>
      <c r="J95" s="86" t="s">
        <v>179</v>
      </c>
      <c r="K95" s="71" t="s">
        <v>263</v>
      </c>
      <c r="L95" s="71"/>
      <c r="M95" s="71"/>
      <c r="N95" s="71"/>
    </row>
    <row r="96" spans="1:16" ht="17.25" x14ac:dyDescent="0.4">
      <c r="A96" s="71"/>
      <c r="B96" s="86" t="s">
        <v>179</v>
      </c>
      <c r="C96" s="71" t="s">
        <v>264</v>
      </c>
      <c r="E96" s="86" t="s">
        <v>179</v>
      </c>
      <c r="F96" s="71" t="s">
        <v>265</v>
      </c>
      <c r="G96" s="86" t="s">
        <v>179</v>
      </c>
      <c r="H96" s="71" t="s">
        <v>266</v>
      </c>
      <c r="J96" s="86" t="s">
        <v>179</v>
      </c>
      <c r="K96" s="71" t="s">
        <v>187</v>
      </c>
      <c r="L96" s="71"/>
      <c r="M96" s="71"/>
      <c r="N96" s="71"/>
    </row>
    <row r="97" spans="1:16" ht="17.25" x14ac:dyDescent="0.4">
      <c r="A97" s="71" t="s">
        <v>267</v>
      </c>
      <c r="B97" s="71"/>
      <c r="C97" s="71"/>
      <c r="D97" s="71"/>
      <c r="E97" s="71"/>
      <c r="F97" s="71"/>
      <c r="G97" s="71"/>
      <c r="H97" s="71"/>
      <c r="I97" s="71"/>
      <c r="J97" s="71"/>
      <c r="K97" s="71"/>
      <c r="L97" s="71"/>
      <c r="M97" s="71"/>
      <c r="N97" s="71"/>
    </row>
    <row r="98" spans="1:16" ht="40.5" customHeight="1" x14ac:dyDescent="0.4">
      <c r="A98" s="71"/>
      <c r="B98" s="106"/>
      <c r="C98" s="107"/>
      <c r="D98" s="107"/>
      <c r="E98" s="107"/>
      <c r="F98" s="107"/>
      <c r="G98" s="107"/>
      <c r="H98" s="107"/>
      <c r="I98" s="107"/>
      <c r="J98" s="107"/>
      <c r="K98" s="107"/>
      <c r="L98" s="107"/>
      <c r="M98" s="107"/>
      <c r="N98" s="107"/>
      <c r="O98" s="107"/>
      <c r="P98" s="108"/>
    </row>
    <row r="99" spans="1:16" ht="17.25" x14ac:dyDescent="0.4">
      <c r="A99" s="71" t="s">
        <v>268</v>
      </c>
      <c r="B99" s="71"/>
      <c r="C99" s="71"/>
      <c r="D99" s="71"/>
      <c r="E99" s="71"/>
      <c r="F99" s="71"/>
      <c r="G99" s="71"/>
      <c r="H99" s="71"/>
      <c r="I99" s="71"/>
      <c r="J99" s="71"/>
      <c r="K99" s="71"/>
      <c r="L99" s="71"/>
      <c r="M99" s="71"/>
      <c r="N99" s="71"/>
    </row>
    <row r="100" spans="1:16" ht="17.25" x14ac:dyDescent="0.4">
      <c r="A100" s="71"/>
      <c r="B100" s="86" t="s">
        <v>179</v>
      </c>
      <c r="C100" s="71" t="s">
        <v>269</v>
      </c>
      <c r="D100" s="71" t="s">
        <v>270</v>
      </c>
      <c r="E100" s="71"/>
      <c r="F100" s="71"/>
      <c r="G100" s="71"/>
      <c r="H100" s="71"/>
      <c r="I100" s="71"/>
      <c r="J100" s="71"/>
      <c r="K100" s="71"/>
      <c r="L100" s="71"/>
      <c r="M100" s="71"/>
      <c r="N100" s="71"/>
    </row>
    <row r="101" spans="1:16" ht="17.25" x14ac:dyDescent="0.4">
      <c r="A101" s="71"/>
      <c r="B101" s="86" t="s">
        <v>179</v>
      </c>
      <c r="C101" s="71" t="s">
        <v>271</v>
      </c>
      <c r="D101" s="71" t="s">
        <v>272</v>
      </c>
      <c r="E101" s="71"/>
      <c r="F101" s="71"/>
      <c r="G101" s="71"/>
      <c r="H101" s="71"/>
      <c r="I101" s="71"/>
      <c r="J101" s="71"/>
      <c r="K101" s="71"/>
      <c r="L101" s="71"/>
      <c r="M101" s="71"/>
      <c r="N101" s="71"/>
    </row>
    <row r="102" spans="1:16" ht="40.5" customHeight="1" x14ac:dyDescent="0.4">
      <c r="A102" s="71"/>
      <c r="B102" s="106"/>
      <c r="C102" s="107"/>
      <c r="D102" s="107"/>
      <c r="E102" s="107"/>
      <c r="F102" s="107"/>
      <c r="G102" s="107"/>
      <c r="H102" s="107"/>
      <c r="I102" s="107"/>
      <c r="J102" s="107"/>
      <c r="K102" s="107"/>
      <c r="L102" s="107"/>
      <c r="M102" s="107"/>
      <c r="N102" s="107"/>
      <c r="O102" s="107"/>
      <c r="P102" s="108"/>
    </row>
    <row r="103" spans="1:16" ht="17.25" x14ac:dyDescent="0.4">
      <c r="A103" s="71" t="s">
        <v>273</v>
      </c>
      <c r="B103" s="71"/>
      <c r="C103" s="71"/>
      <c r="D103" s="71"/>
      <c r="E103" s="71"/>
      <c r="F103" s="71"/>
      <c r="G103" s="71"/>
      <c r="H103" s="71"/>
      <c r="I103" s="71"/>
      <c r="J103" s="71"/>
      <c r="K103" s="71"/>
      <c r="L103" s="71"/>
      <c r="M103" s="71"/>
      <c r="N103" s="71"/>
    </row>
    <row r="104" spans="1:16" ht="40.5" customHeight="1" x14ac:dyDescent="0.4">
      <c r="A104" s="71"/>
      <c r="B104" s="106"/>
      <c r="C104" s="107"/>
      <c r="D104" s="107"/>
      <c r="E104" s="107"/>
      <c r="F104" s="107"/>
      <c r="G104" s="107"/>
      <c r="H104" s="107"/>
      <c r="I104" s="107"/>
      <c r="J104" s="107"/>
      <c r="K104" s="107"/>
      <c r="L104" s="107"/>
      <c r="M104" s="107"/>
      <c r="N104" s="107"/>
      <c r="O104" s="107"/>
      <c r="P104" s="108"/>
    </row>
    <row r="105" spans="1:16" ht="17.25" x14ac:dyDescent="0.4">
      <c r="A105" s="71"/>
      <c r="B105" s="86" t="s">
        <v>179</v>
      </c>
      <c r="C105" s="71" t="s">
        <v>274</v>
      </c>
      <c r="E105" s="86" t="s">
        <v>179</v>
      </c>
      <c r="F105" s="71" t="s">
        <v>275</v>
      </c>
      <c r="H105" s="86" t="s">
        <v>179</v>
      </c>
      <c r="I105" s="71" t="s">
        <v>276</v>
      </c>
      <c r="M105" s="86" t="s">
        <v>179</v>
      </c>
      <c r="N105" s="71" t="s">
        <v>187</v>
      </c>
    </row>
    <row r="106" spans="1:16" ht="17.25" x14ac:dyDescent="0.4">
      <c r="A106" s="71"/>
      <c r="B106" s="86" t="s">
        <v>179</v>
      </c>
      <c r="C106" s="71" t="s">
        <v>277</v>
      </c>
      <c r="E106" s="86" t="s">
        <v>179</v>
      </c>
      <c r="F106" s="71" t="s">
        <v>278</v>
      </c>
      <c r="H106" s="86" t="s">
        <v>179</v>
      </c>
      <c r="I106" s="71" t="s">
        <v>279</v>
      </c>
      <c r="M106" s="71"/>
      <c r="N106" s="71"/>
    </row>
    <row r="107" spans="1:16" ht="17.25" x14ac:dyDescent="0.4">
      <c r="A107" s="71"/>
      <c r="B107" s="86" t="s">
        <v>179</v>
      </c>
      <c r="C107" s="71" t="s">
        <v>280</v>
      </c>
      <c r="E107" s="86" t="s">
        <v>184</v>
      </c>
      <c r="F107" s="71" t="s">
        <v>281</v>
      </c>
      <c r="H107" s="86" t="s">
        <v>179</v>
      </c>
      <c r="I107" s="71" t="s">
        <v>282</v>
      </c>
      <c r="M107" s="71"/>
      <c r="N107" s="71"/>
    </row>
    <row r="108" spans="1:16" ht="17.25" x14ac:dyDescent="0.4">
      <c r="A108" s="71" t="s">
        <v>283</v>
      </c>
      <c r="B108" s="71"/>
      <c r="C108" s="71"/>
      <c r="D108" s="71"/>
      <c r="E108" s="71"/>
      <c r="F108" s="71"/>
      <c r="G108" s="71"/>
      <c r="H108" s="71"/>
      <c r="I108" s="71"/>
      <c r="J108" s="71"/>
      <c r="K108" s="71"/>
      <c r="L108" s="71"/>
      <c r="M108" s="71"/>
      <c r="N108" s="71"/>
    </row>
    <row r="109" spans="1:16" ht="17.25" x14ac:dyDescent="0.4">
      <c r="A109" s="71"/>
      <c r="B109" s="86" t="s">
        <v>179</v>
      </c>
      <c r="C109" s="71" t="s">
        <v>284</v>
      </c>
      <c r="E109" s="86" t="s">
        <v>179</v>
      </c>
      <c r="F109" s="71" t="s">
        <v>285</v>
      </c>
      <c r="H109" s="86" t="s">
        <v>179</v>
      </c>
      <c r="I109" s="71" t="s">
        <v>286</v>
      </c>
      <c r="L109" s="86" t="s">
        <v>179</v>
      </c>
      <c r="M109" s="71" t="s">
        <v>287</v>
      </c>
      <c r="N109" s="71"/>
    </row>
    <row r="110" spans="1:16" ht="17.25" x14ac:dyDescent="0.4">
      <c r="A110" s="71"/>
      <c r="B110" s="86" t="s">
        <v>179</v>
      </c>
      <c r="C110" s="71" t="s">
        <v>288</v>
      </c>
      <c r="E110" s="86" t="s">
        <v>179</v>
      </c>
      <c r="F110" s="71" t="s">
        <v>289</v>
      </c>
      <c r="H110" s="86" t="s">
        <v>179</v>
      </c>
      <c r="I110" s="71" t="s">
        <v>290</v>
      </c>
      <c r="L110" s="86" t="s">
        <v>179</v>
      </c>
      <c r="M110" s="71" t="s">
        <v>187</v>
      </c>
      <c r="N110" s="71"/>
    </row>
    <row r="111" spans="1:16" ht="17.25" x14ac:dyDescent="0.4">
      <c r="A111" s="71" t="s">
        <v>291</v>
      </c>
      <c r="B111" s="71"/>
      <c r="C111" s="71"/>
      <c r="D111" s="71"/>
      <c r="E111" s="71"/>
      <c r="F111" s="71"/>
      <c r="G111" s="71"/>
      <c r="H111" s="71"/>
      <c r="I111" s="71"/>
      <c r="J111" s="71"/>
      <c r="K111" s="71"/>
      <c r="L111" s="71"/>
      <c r="M111" s="71"/>
      <c r="N111" s="71"/>
    </row>
    <row r="112" spans="1:16" ht="17.25" x14ac:dyDescent="0.4">
      <c r="A112" s="71"/>
      <c r="B112" s="86" t="s">
        <v>179</v>
      </c>
      <c r="C112" s="71" t="s">
        <v>292</v>
      </c>
      <c r="E112" s="86" t="s">
        <v>179</v>
      </c>
      <c r="F112" s="71" t="s">
        <v>293</v>
      </c>
      <c r="H112" s="86" t="s">
        <v>179</v>
      </c>
      <c r="I112" s="71" t="s">
        <v>294</v>
      </c>
      <c r="K112" s="86" t="s">
        <v>184</v>
      </c>
      <c r="L112" s="71" t="s">
        <v>295</v>
      </c>
      <c r="N112" s="86" t="s">
        <v>179</v>
      </c>
      <c r="O112" s="71" t="s">
        <v>282</v>
      </c>
    </row>
    <row r="113" spans="1:16" ht="17.25" x14ac:dyDescent="0.4">
      <c r="A113" s="71" t="s">
        <v>296</v>
      </c>
      <c r="B113" s="71"/>
      <c r="C113" s="71"/>
      <c r="D113" s="71"/>
      <c r="E113" s="71"/>
      <c r="F113" s="71"/>
      <c r="G113" s="71"/>
      <c r="H113" s="71"/>
      <c r="I113" s="71"/>
      <c r="J113" s="71"/>
      <c r="K113" s="71"/>
      <c r="L113" s="71"/>
      <c r="M113" s="71"/>
      <c r="N113" s="71"/>
    </row>
    <row r="114" spans="1:16" ht="40.5" customHeight="1" x14ac:dyDescent="0.4">
      <c r="A114" s="71"/>
      <c r="B114" s="106"/>
      <c r="C114" s="107"/>
      <c r="D114" s="107"/>
      <c r="E114" s="107"/>
      <c r="F114" s="107"/>
      <c r="G114" s="107"/>
      <c r="H114" s="107"/>
      <c r="I114" s="107"/>
      <c r="J114" s="107"/>
      <c r="K114" s="107"/>
      <c r="L114" s="107"/>
      <c r="M114" s="107"/>
      <c r="N114" s="107"/>
      <c r="O114" s="107"/>
      <c r="P114" s="108"/>
    </row>
    <row r="115" spans="1:16" ht="17.25" x14ac:dyDescent="0.4">
      <c r="A115" s="71" t="s">
        <v>297</v>
      </c>
      <c r="B115" s="71"/>
      <c r="C115" s="71"/>
      <c r="D115" s="71"/>
      <c r="E115" s="71"/>
      <c r="F115" s="71"/>
      <c r="G115" s="71"/>
      <c r="H115" s="71"/>
      <c r="I115" s="71"/>
      <c r="J115" s="71"/>
      <c r="K115" s="71"/>
      <c r="L115" s="71"/>
      <c r="M115" s="71"/>
      <c r="N115" s="71"/>
    </row>
    <row r="116" spans="1:16" ht="40.5" customHeight="1" x14ac:dyDescent="0.4">
      <c r="A116" s="71"/>
      <c r="B116" s="106"/>
      <c r="C116" s="107"/>
      <c r="D116" s="107"/>
      <c r="E116" s="107"/>
      <c r="F116" s="107"/>
      <c r="G116" s="107"/>
      <c r="H116" s="107"/>
      <c r="I116" s="107"/>
      <c r="J116" s="107"/>
      <c r="K116" s="107"/>
      <c r="L116" s="107"/>
      <c r="M116" s="107"/>
      <c r="N116" s="107"/>
      <c r="O116" s="107"/>
      <c r="P116" s="108"/>
    </row>
    <row r="117" spans="1:16" ht="17.25" x14ac:dyDescent="0.4">
      <c r="A117" s="71" t="s">
        <v>298</v>
      </c>
      <c r="B117" s="71"/>
      <c r="C117" s="71"/>
      <c r="D117" s="71"/>
      <c r="E117" s="71"/>
      <c r="F117" s="71"/>
      <c r="G117" s="71"/>
      <c r="H117" s="71"/>
      <c r="I117" s="71"/>
      <c r="J117" s="71"/>
      <c r="K117" s="71"/>
      <c r="L117" s="71"/>
      <c r="M117" s="71"/>
      <c r="N117" s="71"/>
    </row>
    <row r="118" spans="1:16" ht="40.5" customHeight="1" x14ac:dyDescent="0.4">
      <c r="A118" s="71"/>
      <c r="B118" s="106"/>
      <c r="C118" s="107"/>
      <c r="D118" s="107"/>
      <c r="E118" s="107"/>
      <c r="F118" s="107"/>
      <c r="G118" s="107"/>
      <c r="H118" s="107"/>
      <c r="I118" s="107"/>
      <c r="J118" s="107"/>
      <c r="K118" s="107"/>
      <c r="L118" s="107"/>
      <c r="M118" s="107"/>
      <c r="N118" s="107"/>
      <c r="O118" s="107"/>
      <c r="P118" s="108"/>
    </row>
    <row r="119" spans="1:16" ht="17.25" x14ac:dyDescent="0.4">
      <c r="A119" s="71" t="s">
        <v>299</v>
      </c>
      <c r="B119" s="71"/>
      <c r="C119" s="71"/>
      <c r="D119" s="71"/>
      <c r="E119" s="71"/>
      <c r="F119" s="71"/>
      <c r="G119" s="71"/>
      <c r="H119" s="71"/>
      <c r="I119" s="71"/>
      <c r="J119" s="71"/>
      <c r="K119" s="71"/>
      <c r="L119" s="71"/>
    </row>
    <row r="120" spans="1:16" ht="40.5" customHeight="1" x14ac:dyDescent="0.4">
      <c r="A120" s="71"/>
      <c r="B120" s="106"/>
      <c r="C120" s="107"/>
      <c r="D120" s="107"/>
      <c r="E120" s="107"/>
      <c r="F120" s="107"/>
      <c r="G120" s="107"/>
      <c r="H120" s="107"/>
      <c r="I120" s="107"/>
      <c r="J120" s="107"/>
      <c r="K120" s="107"/>
      <c r="L120" s="107"/>
      <c r="M120" s="107"/>
      <c r="N120" s="107"/>
      <c r="O120" s="107"/>
      <c r="P120" s="108"/>
    </row>
    <row r="121" spans="1:16" ht="17.25" x14ac:dyDescent="0.4">
      <c r="A121" s="71" t="s">
        <v>300</v>
      </c>
      <c r="B121" s="71"/>
      <c r="C121" s="71"/>
      <c r="D121" s="71"/>
      <c r="E121" s="71"/>
      <c r="F121" s="71"/>
      <c r="G121" s="71"/>
      <c r="H121" s="71"/>
      <c r="I121" s="71"/>
      <c r="J121" s="71"/>
      <c r="K121" s="71"/>
      <c r="L121" s="71"/>
    </row>
    <row r="122" spans="1:16" ht="40.5" customHeight="1" x14ac:dyDescent="0.4">
      <c r="A122" s="71"/>
      <c r="B122" s="106"/>
      <c r="C122" s="107"/>
      <c r="D122" s="107"/>
      <c r="E122" s="107"/>
      <c r="F122" s="107"/>
      <c r="G122" s="107"/>
      <c r="H122" s="107"/>
      <c r="I122" s="107"/>
      <c r="J122" s="107"/>
      <c r="K122" s="107"/>
      <c r="L122" s="107"/>
      <c r="M122" s="107"/>
      <c r="N122" s="107"/>
      <c r="O122" s="107"/>
      <c r="P122" s="108"/>
    </row>
    <row r="123" spans="1:16" ht="17.25" x14ac:dyDescent="0.4">
      <c r="A123" s="71" t="s">
        <v>301</v>
      </c>
      <c r="B123" s="71"/>
      <c r="C123" s="71"/>
      <c r="D123" s="71"/>
      <c r="E123" s="71"/>
      <c r="F123" s="71"/>
      <c r="G123" s="71"/>
      <c r="H123" s="71"/>
      <c r="I123" s="71"/>
      <c r="J123" s="71"/>
      <c r="K123" s="71"/>
      <c r="L123" s="71"/>
    </row>
    <row r="124" spans="1:16" ht="17.25" x14ac:dyDescent="0.4">
      <c r="A124" s="71"/>
      <c r="B124" s="74" t="s">
        <v>302</v>
      </c>
      <c r="C124" s="75"/>
      <c r="D124" s="76"/>
      <c r="E124" s="74" t="s">
        <v>303</v>
      </c>
      <c r="F124" s="90" t="s">
        <v>179</v>
      </c>
      <c r="G124" s="77" t="s">
        <v>304</v>
      </c>
      <c r="H124" s="71"/>
      <c r="I124" s="71" t="s">
        <v>305</v>
      </c>
      <c r="J124" s="71"/>
      <c r="K124" s="71"/>
      <c r="L124" s="71"/>
    </row>
    <row r="125" spans="1:16" ht="17.25" x14ac:dyDescent="0.4">
      <c r="A125" s="71"/>
      <c r="B125" s="88" t="s">
        <v>179</v>
      </c>
      <c r="C125" s="78" t="s">
        <v>306</v>
      </c>
      <c r="D125" s="79"/>
      <c r="E125" s="88" t="s">
        <v>184</v>
      </c>
      <c r="F125" s="78" t="s">
        <v>307</v>
      </c>
      <c r="G125" s="80"/>
      <c r="H125" s="71"/>
      <c r="I125" s="109"/>
      <c r="J125" s="110"/>
      <c r="K125" s="110"/>
      <c r="L125" s="110"/>
      <c r="M125" s="110"/>
      <c r="N125" s="110"/>
      <c r="O125" s="110"/>
      <c r="P125" s="111"/>
    </row>
    <row r="126" spans="1:16" ht="17.25" x14ac:dyDescent="0.4">
      <c r="A126" s="71"/>
      <c r="B126" s="88" t="s">
        <v>179</v>
      </c>
      <c r="C126" s="78" t="s">
        <v>308</v>
      </c>
      <c r="D126" s="79"/>
      <c r="E126" s="88" t="s">
        <v>179</v>
      </c>
      <c r="F126" s="78" t="s">
        <v>309</v>
      </c>
      <c r="G126" s="80"/>
      <c r="H126" s="71"/>
      <c r="I126" s="112"/>
      <c r="J126" s="113"/>
      <c r="K126" s="113"/>
      <c r="L126" s="113"/>
      <c r="M126" s="113"/>
      <c r="N126" s="113"/>
      <c r="O126" s="113"/>
      <c r="P126" s="114"/>
    </row>
    <row r="127" spans="1:16" ht="17.25" x14ac:dyDescent="0.4">
      <c r="A127" s="71"/>
      <c r="B127" s="88" t="s">
        <v>179</v>
      </c>
      <c r="C127" s="78" t="s">
        <v>311</v>
      </c>
      <c r="D127" s="79"/>
      <c r="E127" s="88" t="s">
        <v>179</v>
      </c>
      <c r="F127" s="78" t="s">
        <v>312</v>
      </c>
      <c r="G127" s="80"/>
      <c r="H127" s="71"/>
      <c r="I127" s="112"/>
      <c r="J127" s="113"/>
      <c r="K127" s="113"/>
      <c r="L127" s="113"/>
      <c r="M127" s="113"/>
      <c r="N127" s="113"/>
      <c r="O127" s="113"/>
      <c r="P127" s="114"/>
    </row>
    <row r="128" spans="1:16" ht="17.25" x14ac:dyDescent="0.4">
      <c r="A128" s="71"/>
      <c r="B128" s="88" t="s">
        <v>179</v>
      </c>
      <c r="C128" s="78" t="s">
        <v>282</v>
      </c>
      <c r="D128" s="79"/>
      <c r="E128" s="88" t="s">
        <v>179</v>
      </c>
      <c r="F128" s="78" t="s">
        <v>313</v>
      </c>
      <c r="G128" s="80"/>
      <c r="H128" s="71"/>
      <c r="I128" s="112"/>
      <c r="J128" s="113"/>
      <c r="K128" s="113"/>
      <c r="L128" s="113"/>
      <c r="M128" s="113"/>
      <c r="N128" s="113"/>
      <c r="O128" s="113"/>
      <c r="P128" s="114"/>
    </row>
    <row r="129" spans="1:17" ht="17.25" x14ac:dyDescent="0.4">
      <c r="A129" s="71"/>
      <c r="B129" s="88" t="s">
        <v>179</v>
      </c>
      <c r="C129" s="78" t="s">
        <v>314</v>
      </c>
      <c r="D129" s="79"/>
      <c r="E129" s="88" t="s">
        <v>184</v>
      </c>
      <c r="F129" s="78" t="s">
        <v>282</v>
      </c>
      <c r="G129" s="80"/>
      <c r="H129" s="71"/>
      <c r="I129" s="112"/>
      <c r="J129" s="113"/>
      <c r="K129" s="113"/>
      <c r="L129" s="113"/>
      <c r="M129" s="113"/>
      <c r="N129" s="113"/>
      <c r="O129" s="113"/>
      <c r="P129" s="114"/>
    </row>
    <row r="130" spans="1:17" ht="17.25" x14ac:dyDescent="0.4">
      <c r="A130" s="71"/>
      <c r="B130" s="81"/>
      <c r="C130" s="82"/>
      <c r="D130" s="83"/>
      <c r="E130" s="89" t="s">
        <v>179</v>
      </c>
      <c r="F130" s="82" t="s">
        <v>187</v>
      </c>
      <c r="G130" s="84"/>
      <c r="H130" s="71"/>
      <c r="I130" s="115"/>
      <c r="J130" s="116"/>
      <c r="K130" s="116"/>
      <c r="L130" s="116"/>
      <c r="M130" s="116"/>
      <c r="N130" s="116"/>
      <c r="O130" s="116"/>
      <c r="P130" s="117"/>
    </row>
    <row r="131" spans="1:17" ht="8.25" customHeight="1" x14ac:dyDescent="0.4">
      <c r="A131" s="71"/>
      <c r="B131" s="78"/>
      <c r="C131" s="78"/>
      <c r="D131" s="78"/>
      <c r="E131" s="78"/>
      <c r="F131" s="78"/>
      <c r="G131" s="78"/>
      <c r="H131" s="78"/>
      <c r="I131" s="78"/>
      <c r="J131" s="78"/>
      <c r="K131" s="78"/>
      <c r="L131" s="78"/>
      <c r="M131" s="78"/>
      <c r="N131" s="78"/>
      <c r="O131" s="78"/>
      <c r="P131" s="78"/>
      <c r="Q131" s="78"/>
    </row>
    <row r="132" spans="1:17" ht="25.5" customHeight="1" x14ac:dyDescent="0.4">
      <c r="A132" s="71"/>
      <c r="B132" s="78"/>
      <c r="C132" s="78"/>
      <c r="D132" s="78"/>
      <c r="E132" s="98" t="s">
        <v>420</v>
      </c>
      <c r="F132" s="99"/>
      <c r="G132" s="100" t="str">
        <f>TEXT($B$8,"")</f>
        <v/>
      </c>
      <c r="H132" s="101"/>
      <c r="I132" s="101"/>
      <c r="J132" s="101"/>
      <c r="K132" s="101"/>
      <c r="L132" s="101"/>
      <c r="M132" s="101"/>
      <c r="N132" s="101"/>
      <c r="O132" s="101"/>
      <c r="P132" s="102"/>
    </row>
    <row r="133" spans="1:17" ht="9.75" customHeight="1" x14ac:dyDescent="0.4">
      <c r="A133" s="71"/>
      <c r="B133" s="78"/>
      <c r="C133" s="78"/>
      <c r="D133" s="78"/>
      <c r="E133" s="78"/>
      <c r="F133" s="78"/>
      <c r="G133" s="78"/>
      <c r="H133" s="78"/>
      <c r="I133" s="78"/>
      <c r="J133" s="78"/>
      <c r="K133" s="78"/>
      <c r="L133" s="78"/>
      <c r="M133" s="78"/>
      <c r="N133" s="78"/>
      <c r="O133" s="78"/>
      <c r="P133" s="78"/>
    </row>
    <row r="134" spans="1:17" ht="17.25" x14ac:dyDescent="0.4">
      <c r="A134" s="71" t="s">
        <v>315</v>
      </c>
      <c r="B134" s="71"/>
      <c r="C134" s="71"/>
      <c r="D134" s="71"/>
      <c r="E134" s="71"/>
      <c r="F134" s="71"/>
      <c r="G134" s="71"/>
      <c r="H134" s="71"/>
      <c r="I134" s="71"/>
      <c r="J134" s="71"/>
      <c r="K134" s="71"/>
      <c r="L134" s="71"/>
    </row>
    <row r="135" spans="1:17" ht="17.25" x14ac:dyDescent="0.4">
      <c r="A135" s="71"/>
      <c r="B135" s="86" t="s">
        <v>184</v>
      </c>
      <c r="C135" s="71" t="s">
        <v>269</v>
      </c>
      <c r="D135" s="86" t="s">
        <v>179</v>
      </c>
      <c r="E135" s="71" t="s">
        <v>316</v>
      </c>
      <c r="H135" s="86" t="s">
        <v>179</v>
      </c>
      <c r="I135" s="71" t="s">
        <v>310</v>
      </c>
      <c r="L135" s="86" t="s">
        <v>179</v>
      </c>
      <c r="M135" s="71" t="s">
        <v>282</v>
      </c>
    </row>
    <row r="136" spans="1:17" ht="17.25" x14ac:dyDescent="0.4">
      <c r="A136" s="71" t="s">
        <v>317</v>
      </c>
      <c r="B136" s="71"/>
      <c r="C136" s="71"/>
      <c r="D136" s="71"/>
      <c r="E136" s="71"/>
      <c r="F136" s="71"/>
      <c r="G136" s="71"/>
      <c r="H136" s="71"/>
      <c r="I136" s="71"/>
      <c r="J136" s="71"/>
      <c r="K136" s="71"/>
      <c r="L136" s="71"/>
    </row>
    <row r="137" spans="1:17" ht="18.75" x14ac:dyDescent="0.4">
      <c r="A137" s="71"/>
      <c r="B137" s="86" t="s">
        <v>179</v>
      </c>
      <c r="C137" s="71" t="s">
        <v>318</v>
      </c>
      <c r="D137" s="86" t="s">
        <v>179</v>
      </c>
      <c r="E137" s="71" t="s">
        <v>319</v>
      </c>
      <c r="F137" s="86" t="s">
        <v>179</v>
      </c>
      <c r="G137" s="71" t="s">
        <v>320</v>
      </c>
      <c r="H137" s="86" t="s">
        <v>179</v>
      </c>
      <c r="I137" s="71" t="s">
        <v>282</v>
      </c>
      <c r="K137" s="118"/>
      <c r="L137" s="119"/>
      <c r="M137" s="119"/>
      <c r="N137" s="119"/>
      <c r="O137" s="120"/>
      <c r="P137" s="71" t="s">
        <v>321</v>
      </c>
    </row>
    <row r="138" spans="1:17" ht="18.75" x14ac:dyDescent="0.4">
      <c r="A138" s="71"/>
      <c r="C138" s="73" t="s">
        <v>322</v>
      </c>
      <c r="D138" s="121"/>
      <c r="E138" s="122"/>
      <c r="F138" s="122"/>
      <c r="G138" s="122"/>
      <c r="H138" s="122"/>
      <c r="I138" s="122"/>
      <c r="J138" s="122"/>
      <c r="K138" s="122"/>
      <c r="L138" s="122"/>
      <c r="M138" s="122"/>
      <c r="N138" s="122"/>
      <c r="O138" s="123"/>
    </row>
    <row r="139" spans="1:17" ht="17.25" x14ac:dyDescent="0.4">
      <c r="A139" s="71" t="s">
        <v>323</v>
      </c>
      <c r="B139" s="71"/>
      <c r="C139" s="71"/>
      <c r="D139" s="71"/>
      <c r="E139" s="71"/>
      <c r="F139" s="71"/>
      <c r="G139" s="71"/>
      <c r="H139" s="71"/>
      <c r="I139" s="71"/>
      <c r="J139" s="71"/>
      <c r="K139" s="71"/>
      <c r="L139" s="71"/>
    </row>
    <row r="140" spans="1:17" ht="17.25" x14ac:dyDescent="0.4">
      <c r="A140" s="71"/>
      <c r="B140" s="86" t="s">
        <v>179</v>
      </c>
      <c r="C140" s="71" t="s">
        <v>324</v>
      </c>
      <c r="D140" s="87"/>
      <c r="E140" s="71" t="s">
        <v>325</v>
      </c>
      <c r="F140" s="86" t="s">
        <v>179</v>
      </c>
      <c r="G140" s="71" t="s">
        <v>326</v>
      </c>
      <c r="H140" s="87"/>
      <c r="I140" s="71" t="s">
        <v>325</v>
      </c>
      <c r="J140" s="71"/>
      <c r="K140" s="71"/>
      <c r="L140" s="71"/>
    </row>
    <row r="141" spans="1:17" ht="17.25" x14ac:dyDescent="0.4">
      <c r="A141" s="71"/>
      <c r="B141" s="86" t="s">
        <v>179</v>
      </c>
      <c r="C141" s="71" t="s">
        <v>327</v>
      </c>
      <c r="D141" s="87"/>
      <c r="E141" s="71" t="s">
        <v>325</v>
      </c>
      <c r="F141" s="86" t="s">
        <v>179</v>
      </c>
      <c r="G141" s="71" t="s">
        <v>328</v>
      </c>
      <c r="H141" s="87"/>
      <c r="I141" s="71" t="s">
        <v>325</v>
      </c>
      <c r="J141" s="71"/>
      <c r="K141" s="71"/>
      <c r="L141" s="71"/>
    </row>
    <row r="142" spans="1:17" ht="17.25" x14ac:dyDescent="0.4">
      <c r="A142" s="71" t="s">
        <v>329</v>
      </c>
      <c r="B142" s="71"/>
      <c r="C142" s="71"/>
      <c r="D142" s="71"/>
      <c r="E142" s="71"/>
      <c r="F142" s="71"/>
      <c r="G142" s="71"/>
      <c r="H142" s="71"/>
      <c r="I142" s="71"/>
      <c r="J142" s="71"/>
      <c r="K142" s="71"/>
      <c r="L142" s="71"/>
    </row>
    <row r="143" spans="1:17" ht="17.25" x14ac:dyDescent="0.4">
      <c r="A143" s="71"/>
      <c r="B143" s="86" t="s">
        <v>330</v>
      </c>
      <c r="C143" s="71" t="s">
        <v>243</v>
      </c>
      <c r="E143" s="86" t="s">
        <v>330</v>
      </c>
      <c r="F143" s="71" t="s">
        <v>331</v>
      </c>
      <c r="H143" s="86" t="s">
        <v>330</v>
      </c>
      <c r="I143" s="71" t="s">
        <v>332</v>
      </c>
      <c r="J143" s="71"/>
      <c r="K143" s="71"/>
      <c r="L143" s="71"/>
    </row>
    <row r="144" spans="1:17" ht="17.25" x14ac:dyDescent="0.4">
      <c r="A144" s="71"/>
      <c r="B144" s="86" t="s">
        <v>330</v>
      </c>
      <c r="C144" s="71" t="s">
        <v>333</v>
      </c>
      <c r="E144" s="86" t="s">
        <v>330</v>
      </c>
      <c r="F144" s="71" t="s">
        <v>334</v>
      </c>
      <c r="H144" s="86" t="s">
        <v>179</v>
      </c>
      <c r="I144" s="71" t="s">
        <v>187</v>
      </c>
      <c r="J144" s="71"/>
      <c r="K144" s="71"/>
      <c r="L144" s="71"/>
    </row>
    <row r="145" spans="1:16" ht="17.25" x14ac:dyDescent="0.4">
      <c r="A145" s="71"/>
      <c r="B145" s="86" t="s">
        <v>184</v>
      </c>
      <c r="C145" s="71" t="s">
        <v>335</v>
      </c>
      <c r="E145" s="86" t="s">
        <v>330</v>
      </c>
      <c r="F145" s="71" t="s">
        <v>336</v>
      </c>
      <c r="H145" s="71"/>
      <c r="I145" s="71"/>
      <c r="J145" s="71"/>
      <c r="K145" s="71"/>
      <c r="L145" s="71"/>
    </row>
    <row r="146" spans="1:16" ht="40.5" customHeight="1" x14ac:dyDescent="0.4">
      <c r="A146" s="71"/>
      <c r="B146" s="106"/>
      <c r="C146" s="107"/>
      <c r="D146" s="107"/>
      <c r="E146" s="107"/>
      <c r="F146" s="107"/>
      <c r="G146" s="107"/>
      <c r="H146" s="107"/>
      <c r="I146" s="107"/>
      <c r="J146" s="107"/>
      <c r="K146" s="107"/>
      <c r="L146" s="107"/>
      <c r="M146" s="107"/>
      <c r="N146" s="107"/>
      <c r="O146" s="107"/>
      <c r="P146" s="108"/>
    </row>
    <row r="147" spans="1:16" ht="17.25" x14ac:dyDescent="0.4">
      <c r="A147" s="71" t="s">
        <v>337</v>
      </c>
      <c r="B147" s="71"/>
      <c r="C147" s="71"/>
      <c r="D147" s="71"/>
      <c r="E147" s="71"/>
      <c r="F147" s="71"/>
      <c r="G147" s="71"/>
      <c r="H147" s="71"/>
      <c r="I147" s="71"/>
      <c r="J147" s="71"/>
      <c r="K147" s="71"/>
      <c r="L147" s="71"/>
    </row>
    <row r="148" spans="1:16" ht="17.25" x14ac:dyDescent="0.4">
      <c r="A148" s="71"/>
      <c r="B148" s="86" t="s">
        <v>330</v>
      </c>
      <c r="C148" s="71" t="s">
        <v>338</v>
      </c>
      <c r="F148" s="86" t="s">
        <v>330</v>
      </c>
      <c r="G148" s="71" t="s">
        <v>339</v>
      </c>
      <c r="J148" s="86" t="s">
        <v>330</v>
      </c>
      <c r="K148" s="71" t="s">
        <v>187</v>
      </c>
    </row>
    <row r="149" spans="1:16" ht="17.25" x14ac:dyDescent="0.4">
      <c r="A149" s="71"/>
      <c r="B149" s="86" t="s">
        <v>330</v>
      </c>
      <c r="C149" s="71" t="s">
        <v>340</v>
      </c>
      <c r="F149" s="86" t="s">
        <v>330</v>
      </c>
      <c r="G149" s="71" t="s">
        <v>341</v>
      </c>
      <c r="H149" s="71"/>
      <c r="I149" s="71"/>
      <c r="J149" s="71"/>
      <c r="K149" s="71"/>
      <c r="L149" s="71"/>
    </row>
    <row r="150" spans="1:16" ht="17.25" x14ac:dyDescent="0.4">
      <c r="A150" s="71"/>
      <c r="B150" s="86" t="s">
        <v>330</v>
      </c>
      <c r="C150" s="71" t="s">
        <v>342</v>
      </c>
      <c r="F150" s="86" t="s">
        <v>330</v>
      </c>
      <c r="G150" s="71" t="s">
        <v>343</v>
      </c>
      <c r="H150" s="71"/>
      <c r="I150" s="71"/>
      <c r="J150" s="71"/>
      <c r="K150" s="71"/>
      <c r="L150" s="71"/>
    </row>
    <row r="151" spans="1:16" ht="17.25" x14ac:dyDescent="0.4">
      <c r="A151" s="71"/>
      <c r="B151" s="86" t="s">
        <v>330</v>
      </c>
      <c r="C151" s="71" t="s">
        <v>344</v>
      </c>
      <c r="F151" s="86" t="s">
        <v>179</v>
      </c>
      <c r="G151" s="71" t="s">
        <v>345</v>
      </c>
      <c r="H151" s="71"/>
      <c r="I151" s="71"/>
      <c r="J151" s="71"/>
      <c r="K151" s="71"/>
      <c r="L151" s="71"/>
    </row>
    <row r="152" spans="1:16" ht="17.25" x14ac:dyDescent="0.4">
      <c r="A152" s="71"/>
      <c r="B152" s="86" t="s">
        <v>330</v>
      </c>
      <c r="C152" s="71" t="s">
        <v>346</v>
      </c>
      <c r="F152" s="86" t="s">
        <v>330</v>
      </c>
      <c r="G152" s="71" t="s">
        <v>347</v>
      </c>
      <c r="H152" s="71"/>
      <c r="I152" s="71"/>
      <c r="J152" s="71"/>
      <c r="K152" s="71"/>
      <c r="L152" s="71"/>
    </row>
    <row r="153" spans="1:16" ht="17.25" x14ac:dyDescent="0.4">
      <c r="A153" s="71" t="s">
        <v>348</v>
      </c>
      <c r="B153" s="71"/>
      <c r="C153" s="71"/>
      <c r="D153" s="71"/>
      <c r="E153" s="71"/>
      <c r="F153" s="71"/>
      <c r="G153" s="71"/>
      <c r="H153" s="71"/>
      <c r="I153" s="71"/>
      <c r="J153" s="71"/>
      <c r="K153" s="71"/>
      <c r="L153" s="71"/>
    </row>
    <row r="154" spans="1:16" ht="40.5" customHeight="1" x14ac:dyDescent="0.4">
      <c r="A154" s="71"/>
      <c r="B154" s="106"/>
      <c r="C154" s="107"/>
      <c r="D154" s="107"/>
      <c r="E154" s="107"/>
      <c r="F154" s="107"/>
      <c r="G154" s="107"/>
      <c r="H154" s="107"/>
      <c r="I154" s="107"/>
      <c r="J154" s="107"/>
      <c r="K154" s="107"/>
      <c r="L154" s="107"/>
      <c r="M154" s="107"/>
      <c r="N154" s="107"/>
      <c r="O154" s="107"/>
      <c r="P154" s="108"/>
    </row>
    <row r="155" spans="1:16" ht="17.25" x14ac:dyDescent="0.4">
      <c r="A155" s="71" t="s">
        <v>349</v>
      </c>
      <c r="B155" s="71"/>
      <c r="C155" s="71"/>
      <c r="D155" s="71"/>
      <c r="E155" s="71"/>
      <c r="F155" s="71"/>
      <c r="G155" s="71"/>
      <c r="H155" s="71"/>
      <c r="I155" s="71"/>
      <c r="J155" s="71"/>
      <c r="K155" s="71"/>
      <c r="L155" s="71"/>
    </row>
    <row r="156" spans="1:16" ht="17.25" x14ac:dyDescent="0.4">
      <c r="A156" s="71"/>
      <c r="B156" s="86" t="s">
        <v>330</v>
      </c>
      <c r="C156" s="71" t="s">
        <v>350</v>
      </c>
      <c r="D156" s="86" t="s">
        <v>330</v>
      </c>
      <c r="E156" s="71" t="s">
        <v>351</v>
      </c>
      <c r="G156" s="86" t="s">
        <v>330</v>
      </c>
      <c r="H156" s="71" t="s">
        <v>352</v>
      </c>
      <c r="I156" s="71"/>
      <c r="J156" s="71"/>
      <c r="K156" s="71"/>
      <c r="L156" s="71"/>
    </row>
    <row r="157" spans="1:16" ht="17.25" x14ac:dyDescent="0.4">
      <c r="A157" s="71"/>
      <c r="B157" s="86" t="s">
        <v>330</v>
      </c>
      <c r="C157" s="71" t="s">
        <v>353</v>
      </c>
      <c r="D157" s="86" t="s">
        <v>330</v>
      </c>
      <c r="E157" s="71" t="s">
        <v>354</v>
      </c>
      <c r="G157" s="86" t="s">
        <v>330</v>
      </c>
      <c r="H157" s="71" t="s">
        <v>355</v>
      </c>
      <c r="I157" s="71"/>
      <c r="J157" s="71"/>
      <c r="K157" s="71"/>
      <c r="L157" s="71"/>
    </row>
    <row r="158" spans="1:16" ht="17.25" x14ac:dyDescent="0.4">
      <c r="A158" s="71"/>
      <c r="B158" s="86" t="s">
        <v>330</v>
      </c>
      <c r="C158" s="71" t="s">
        <v>356</v>
      </c>
      <c r="D158" s="86" t="s">
        <v>330</v>
      </c>
      <c r="E158" s="71" t="s">
        <v>357</v>
      </c>
      <c r="G158" s="86" t="s">
        <v>330</v>
      </c>
      <c r="H158" s="71" t="s">
        <v>358</v>
      </c>
      <c r="I158" s="71"/>
      <c r="J158" s="71"/>
      <c r="K158" s="71"/>
      <c r="L158" s="71"/>
    </row>
    <row r="159" spans="1:16" ht="17.25" x14ac:dyDescent="0.4">
      <c r="A159" s="71"/>
      <c r="B159" s="86" t="s">
        <v>330</v>
      </c>
      <c r="C159" s="71" t="s">
        <v>359</v>
      </c>
      <c r="D159" s="86" t="s">
        <v>179</v>
      </c>
      <c r="E159" s="71" t="s">
        <v>360</v>
      </c>
      <c r="G159" s="86" t="s">
        <v>361</v>
      </c>
      <c r="H159" s="71" t="s">
        <v>362</v>
      </c>
      <c r="I159" s="71"/>
      <c r="J159" s="71"/>
      <c r="K159" s="71"/>
      <c r="L159" s="71"/>
    </row>
    <row r="160" spans="1:16" ht="17.25" x14ac:dyDescent="0.4">
      <c r="A160" s="71"/>
      <c r="B160" s="86" t="s">
        <v>179</v>
      </c>
      <c r="C160" s="71" t="s">
        <v>363</v>
      </c>
      <c r="D160" s="86" t="s">
        <v>361</v>
      </c>
      <c r="E160" s="71" t="s">
        <v>364</v>
      </c>
      <c r="G160" s="86" t="s">
        <v>361</v>
      </c>
      <c r="H160" s="71" t="s">
        <v>365</v>
      </c>
      <c r="I160" s="71"/>
      <c r="J160" s="71"/>
      <c r="K160" s="71"/>
      <c r="L160" s="71"/>
    </row>
    <row r="161" spans="1:16" ht="17.25" x14ac:dyDescent="0.4">
      <c r="A161" s="71"/>
      <c r="B161" s="86" t="s">
        <v>361</v>
      </c>
      <c r="C161" s="71" t="s">
        <v>366</v>
      </c>
      <c r="D161" s="86" t="s">
        <v>361</v>
      </c>
      <c r="E161" s="71" t="s">
        <v>367</v>
      </c>
      <c r="G161" s="86" t="s">
        <v>179</v>
      </c>
      <c r="H161" s="71" t="s">
        <v>187</v>
      </c>
      <c r="I161" s="71"/>
      <c r="J161" s="71"/>
      <c r="K161" s="71"/>
      <c r="L161" s="71"/>
    </row>
    <row r="162" spans="1:16" ht="17.25" x14ac:dyDescent="0.4">
      <c r="A162" s="71" t="s">
        <v>368</v>
      </c>
      <c r="B162" s="71"/>
      <c r="C162" s="71"/>
      <c r="D162" s="71"/>
      <c r="E162" s="71"/>
      <c r="F162" s="71"/>
      <c r="G162" s="71"/>
      <c r="H162" s="71"/>
      <c r="I162" s="71"/>
      <c r="J162" s="71"/>
      <c r="K162" s="71"/>
      <c r="L162" s="71"/>
    </row>
    <row r="163" spans="1:16" ht="40.5" customHeight="1" x14ac:dyDescent="0.4">
      <c r="A163" s="71"/>
      <c r="B163" s="106"/>
      <c r="C163" s="107"/>
      <c r="D163" s="107"/>
      <c r="E163" s="107"/>
      <c r="F163" s="107"/>
      <c r="G163" s="107"/>
      <c r="H163" s="107"/>
      <c r="I163" s="107"/>
      <c r="J163" s="107"/>
      <c r="K163" s="107"/>
      <c r="L163" s="107"/>
      <c r="M163" s="107"/>
      <c r="N163" s="107"/>
      <c r="O163" s="107"/>
      <c r="P163" s="108"/>
    </row>
    <row r="164" spans="1:16" ht="17.25" x14ac:dyDescent="0.4">
      <c r="A164" s="71" t="s">
        <v>369</v>
      </c>
      <c r="B164" s="71"/>
      <c r="C164" s="71"/>
      <c r="D164" s="71"/>
      <c r="E164" s="71"/>
      <c r="F164" s="71"/>
      <c r="G164" s="71"/>
      <c r="H164" s="71"/>
      <c r="I164" s="71"/>
      <c r="J164" s="71"/>
      <c r="K164" s="71"/>
      <c r="L164" s="71"/>
    </row>
    <row r="165" spans="1:16" ht="40.5" customHeight="1" x14ac:dyDescent="0.4">
      <c r="A165" s="71"/>
      <c r="B165" s="106"/>
      <c r="C165" s="107"/>
      <c r="D165" s="107"/>
      <c r="E165" s="107"/>
      <c r="F165" s="107"/>
      <c r="G165" s="107"/>
      <c r="H165" s="107"/>
      <c r="I165" s="107"/>
      <c r="J165" s="107"/>
      <c r="K165" s="107"/>
      <c r="L165" s="107"/>
      <c r="M165" s="107"/>
      <c r="N165" s="107"/>
      <c r="O165" s="107"/>
      <c r="P165" s="108"/>
    </row>
    <row r="166" spans="1:16" ht="17.25" x14ac:dyDescent="0.4">
      <c r="A166" s="71" t="s">
        <v>370</v>
      </c>
      <c r="B166" s="71"/>
      <c r="C166" s="71"/>
      <c r="D166" s="71"/>
      <c r="E166" s="71"/>
      <c r="F166" s="71"/>
      <c r="G166" s="71"/>
      <c r="H166" s="71"/>
      <c r="I166" s="71"/>
      <c r="J166" s="71"/>
      <c r="K166" s="71"/>
      <c r="L166" s="71"/>
    </row>
    <row r="167" spans="1:16" ht="40.5" customHeight="1" x14ac:dyDescent="0.4">
      <c r="A167" s="71"/>
      <c r="B167" s="106"/>
      <c r="C167" s="107"/>
      <c r="D167" s="107"/>
      <c r="E167" s="107"/>
      <c r="F167" s="107"/>
      <c r="G167" s="107"/>
      <c r="H167" s="107"/>
      <c r="I167" s="107"/>
      <c r="J167" s="107"/>
      <c r="K167" s="107"/>
      <c r="L167" s="107"/>
      <c r="M167" s="107"/>
      <c r="N167" s="107"/>
      <c r="O167" s="107"/>
      <c r="P167" s="108"/>
    </row>
    <row r="168" spans="1:16" ht="17.25" x14ac:dyDescent="0.4">
      <c r="A168" s="71" t="s">
        <v>371</v>
      </c>
      <c r="B168" s="71"/>
      <c r="C168" s="71"/>
      <c r="D168" s="71"/>
      <c r="E168" s="71"/>
      <c r="F168" s="71"/>
      <c r="G168" s="71"/>
      <c r="H168" s="71"/>
      <c r="I168" s="71"/>
      <c r="J168" s="71"/>
      <c r="K168" s="71"/>
      <c r="L168" s="71"/>
    </row>
    <row r="169" spans="1:16" ht="40.5" customHeight="1" x14ac:dyDescent="0.4">
      <c r="A169" s="71"/>
      <c r="B169" s="86" t="s">
        <v>179</v>
      </c>
      <c r="C169" s="71" t="s">
        <v>372</v>
      </c>
      <c r="D169" s="86" t="s">
        <v>361</v>
      </c>
      <c r="E169" s="71" t="s">
        <v>373</v>
      </c>
      <c r="F169" s="127"/>
      <c r="G169" s="128"/>
      <c r="H169" s="128"/>
      <c r="I169" s="128"/>
      <c r="J169" s="128"/>
      <c r="K169" s="128"/>
      <c r="L169" s="128"/>
      <c r="M169" s="128"/>
      <c r="N169" s="128"/>
      <c r="O169" s="128"/>
      <c r="P169" s="129"/>
    </row>
    <row r="170" spans="1:16" ht="17.25" x14ac:dyDescent="0.4">
      <c r="A170" s="71" t="s">
        <v>374</v>
      </c>
      <c r="B170" s="71"/>
      <c r="C170" s="71"/>
      <c r="D170" s="71"/>
      <c r="E170" s="71"/>
      <c r="F170" s="71"/>
      <c r="G170" s="71"/>
      <c r="H170" s="71"/>
      <c r="I170" s="71"/>
      <c r="J170" s="71"/>
      <c r="K170" s="71"/>
      <c r="L170" s="71"/>
    </row>
    <row r="171" spans="1:16" ht="40.5" customHeight="1" x14ac:dyDescent="0.4">
      <c r="A171" s="71"/>
      <c r="B171" s="86" t="s">
        <v>179</v>
      </c>
      <c r="C171" s="71" t="s">
        <v>372</v>
      </c>
      <c r="D171" s="86" t="s">
        <v>179</v>
      </c>
      <c r="E171" s="71" t="s">
        <v>373</v>
      </c>
      <c r="F171" s="127"/>
      <c r="G171" s="128"/>
      <c r="H171" s="128"/>
      <c r="I171" s="128"/>
      <c r="J171" s="128"/>
      <c r="K171" s="128"/>
      <c r="L171" s="128"/>
      <c r="M171" s="128"/>
      <c r="N171" s="128"/>
      <c r="O171" s="128"/>
      <c r="P171" s="129"/>
    </row>
    <row r="172" spans="1:16" ht="17.25" x14ac:dyDescent="0.4">
      <c r="A172" s="71" t="s">
        <v>375</v>
      </c>
      <c r="B172" s="71"/>
      <c r="C172" s="71"/>
      <c r="D172" s="71"/>
      <c r="E172" s="71"/>
      <c r="F172" s="71"/>
      <c r="G172" s="71"/>
      <c r="H172" s="71"/>
      <c r="I172" s="71"/>
      <c r="J172" s="71"/>
      <c r="K172" s="71"/>
      <c r="L172" s="71"/>
    </row>
    <row r="173" spans="1:16" ht="40.5" customHeight="1" x14ac:dyDescent="0.4">
      <c r="A173" s="71"/>
      <c r="B173" s="73" t="s">
        <v>376</v>
      </c>
      <c r="C173" s="87"/>
      <c r="D173" s="71" t="s">
        <v>377</v>
      </c>
      <c r="E173" s="87"/>
      <c r="F173" s="71" t="s">
        <v>378</v>
      </c>
      <c r="G173" s="130"/>
      <c r="H173" s="131"/>
      <c r="I173" s="131"/>
      <c r="J173" s="131"/>
      <c r="K173" s="131"/>
      <c r="L173" s="131"/>
      <c r="M173" s="131"/>
      <c r="N173" s="131"/>
      <c r="O173" s="131"/>
      <c r="P173" s="132"/>
    </row>
    <row r="174" spans="1:16" ht="40.5" customHeight="1" x14ac:dyDescent="0.4">
      <c r="A174" s="71"/>
      <c r="B174" s="73" t="s">
        <v>379</v>
      </c>
      <c r="C174" s="87"/>
      <c r="D174" s="71" t="s">
        <v>380</v>
      </c>
      <c r="E174" s="87"/>
      <c r="F174" s="71" t="s">
        <v>381</v>
      </c>
      <c r="G174" s="133"/>
      <c r="H174" s="131"/>
      <c r="I174" s="131"/>
      <c r="J174" s="131"/>
      <c r="K174" s="131"/>
      <c r="L174" s="131"/>
      <c r="M174" s="131"/>
      <c r="N174" s="131"/>
      <c r="O174" s="131"/>
      <c r="P174" s="132"/>
    </row>
    <row r="175" spans="1:16" ht="17.25" x14ac:dyDescent="0.4">
      <c r="A175" s="71" t="s">
        <v>382</v>
      </c>
      <c r="B175" s="71"/>
      <c r="C175" s="71"/>
      <c r="D175" s="71"/>
      <c r="E175" s="71"/>
      <c r="F175" s="71"/>
      <c r="G175" s="71"/>
      <c r="H175" s="71"/>
      <c r="I175" s="71"/>
      <c r="J175" s="71"/>
      <c r="K175" s="71"/>
      <c r="L175" s="71"/>
    </row>
    <row r="176" spans="1:16" ht="17.25" x14ac:dyDescent="0.4">
      <c r="A176" s="71"/>
      <c r="B176" s="86" t="s">
        <v>383</v>
      </c>
      <c r="C176" s="71" t="s">
        <v>384</v>
      </c>
      <c r="D176" s="86" t="s">
        <v>383</v>
      </c>
      <c r="E176" s="71" t="s">
        <v>385</v>
      </c>
      <c r="F176" s="71"/>
      <c r="G176" s="71"/>
      <c r="H176" s="71"/>
      <c r="I176" s="71"/>
      <c r="J176" s="71"/>
      <c r="K176" s="71"/>
      <c r="L176" s="71"/>
    </row>
    <row r="177" spans="1:17" ht="17.25" x14ac:dyDescent="0.4">
      <c r="A177" s="71" t="s">
        <v>386</v>
      </c>
      <c r="B177" s="71"/>
      <c r="C177" s="71"/>
      <c r="D177" s="71"/>
      <c r="E177" s="71"/>
      <c r="F177" s="71"/>
      <c r="G177" s="71"/>
      <c r="H177" s="71"/>
      <c r="I177" s="71"/>
      <c r="J177" s="71"/>
      <c r="K177" s="71"/>
      <c r="L177" s="71"/>
    </row>
    <row r="178" spans="1:17" ht="17.25" x14ac:dyDescent="0.4">
      <c r="A178" s="71"/>
      <c r="B178" s="86" t="s">
        <v>179</v>
      </c>
      <c r="C178" s="71" t="s">
        <v>269</v>
      </c>
      <c r="D178" s="86" t="s">
        <v>383</v>
      </c>
      <c r="E178" s="71" t="s">
        <v>385</v>
      </c>
      <c r="F178" s="71"/>
      <c r="G178" s="71"/>
      <c r="H178" s="71"/>
      <c r="I178" s="71"/>
      <c r="J178" s="71"/>
      <c r="K178" s="71"/>
      <c r="L178" s="71"/>
    </row>
    <row r="179" spans="1:17" ht="17.25" x14ac:dyDescent="0.4">
      <c r="A179" s="71" t="s">
        <v>387</v>
      </c>
      <c r="B179" s="71"/>
      <c r="C179" s="71"/>
      <c r="D179" s="71"/>
      <c r="E179" s="71"/>
      <c r="F179" s="71"/>
      <c r="G179" s="71"/>
      <c r="H179" s="71"/>
      <c r="I179" s="71"/>
      <c r="J179" s="71"/>
      <c r="K179" s="71"/>
      <c r="L179" s="71"/>
    </row>
    <row r="180" spans="1:17" ht="17.25" x14ac:dyDescent="0.4">
      <c r="A180" s="71"/>
      <c r="B180" s="86" t="s">
        <v>383</v>
      </c>
      <c r="C180" s="71" t="s">
        <v>384</v>
      </c>
      <c r="D180" s="86" t="s">
        <v>383</v>
      </c>
      <c r="E180" s="71" t="s">
        <v>271</v>
      </c>
      <c r="F180" s="71"/>
      <c r="G180" s="71"/>
      <c r="H180" s="71"/>
      <c r="I180" s="71"/>
      <c r="J180" s="71"/>
      <c r="K180" s="71"/>
      <c r="L180" s="71"/>
    </row>
    <row r="181" spans="1:17" ht="40.5" customHeight="1" x14ac:dyDescent="0.4">
      <c r="A181" s="73" t="s">
        <v>388</v>
      </c>
      <c r="B181" s="127"/>
      <c r="C181" s="128"/>
      <c r="D181" s="128"/>
      <c r="E181" s="128"/>
      <c r="F181" s="128"/>
      <c r="G181" s="128"/>
      <c r="H181" s="128"/>
      <c r="I181" s="128"/>
      <c r="J181" s="128"/>
      <c r="K181" s="128"/>
      <c r="L181" s="128"/>
      <c r="M181" s="128"/>
      <c r="N181" s="128"/>
      <c r="O181" s="128"/>
      <c r="P181" s="129"/>
    </row>
    <row r="182" spans="1:17" s="9" customFormat="1" ht="2.25" customHeight="1" x14ac:dyDescent="0.4">
      <c r="A182" s="13"/>
      <c r="B182" s="13"/>
      <c r="C182" s="13"/>
      <c r="D182" s="13"/>
      <c r="E182" s="13"/>
      <c r="F182" s="13"/>
      <c r="G182" s="13"/>
      <c r="H182" s="13"/>
      <c r="I182" s="13"/>
      <c r="J182" s="13"/>
      <c r="K182" s="13"/>
      <c r="L182" s="13"/>
      <c r="M182" s="13"/>
      <c r="N182" s="13"/>
      <c r="O182" s="13"/>
      <c r="P182" s="13"/>
      <c r="Q182" s="13"/>
    </row>
    <row r="183" spans="1:17" s="10" customFormat="1" ht="25.5" customHeight="1" x14ac:dyDescent="0.4">
      <c r="A183" s="10" t="s">
        <v>389</v>
      </c>
      <c r="E183" s="98" t="s">
        <v>420</v>
      </c>
      <c r="F183" s="99"/>
      <c r="G183" s="100" t="str">
        <f>TEXT($B$8,"")</f>
        <v/>
      </c>
      <c r="H183" s="101"/>
      <c r="I183" s="101"/>
      <c r="J183" s="101"/>
      <c r="K183" s="101"/>
      <c r="L183" s="101"/>
      <c r="M183" s="101"/>
      <c r="N183" s="101"/>
      <c r="O183" s="101"/>
      <c r="P183" s="102"/>
    </row>
    <row r="184" spans="1:17" s="10" customFormat="1" ht="17.25" customHeight="1" x14ac:dyDescent="0.4">
      <c r="B184" s="10" t="s">
        <v>10</v>
      </c>
      <c r="C184" s="10" t="s">
        <v>390</v>
      </c>
      <c r="H184" s="210" t="s">
        <v>391</v>
      </c>
      <c r="I184" s="210"/>
      <c r="J184" s="210"/>
      <c r="K184" s="210"/>
      <c r="L184" s="210"/>
      <c r="M184" s="210"/>
      <c r="N184" s="210"/>
    </row>
    <row r="185" spans="1:17" s="10" customFormat="1" ht="17.25" customHeight="1" x14ac:dyDescent="0.4">
      <c r="C185" s="10" t="s">
        <v>392</v>
      </c>
      <c r="H185" s="210" t="s">
        <v>393</v>
      </c>
      <c r="I185" s="210"/>
      <c r="J185" s="210"/>
      <c r="K185" s="210"/>
      <c r="L185" s="210"/>
      <c r="M185" s="210"/>
      <c r="N185" s="210"/>
    </row>
    <row r="186" spans="1:17" s="10" customFormat="1" ht="17.25" customHeight="1" x14ac:dyDescent="0.4">
      <c r="C186" s="10" t="s">
        <v>394</v>
      </c>
      <c r="H186" s="210" t="s">
        <v>395</v>
      </c>
      <c r="I186" s="210"/>
      <c r="J186" s="210"/>
      <c r="K186" s="210"/>
      <c r="L186" s="210"/>
      <c r="M186" s="210"/>
      <c r="N186" s="210"/>
    </row>
    <row r="187" spans="1:17" s="10" customFormat="1" ht="17.25" customHeight="1" x14ac:dyDescent="0.4">
      <c r="C187" s="10" t="s">
        <v>9</v>
      </c>
      <c r="H187" s="210" t="s">
        <v>396</v>
      </c>
      <c r="I187" s="210"/>
      <c r="J187" s="210"/>
      <c r="K187" s="210"/>
      <c r="L187" s="210"/>
      <c r="M187" s="210"/>
      <c r="N187" s="210"/>
    </row>
    <row r="188" spans="1:17" s="10" customFormat="1" ht="2.25" customHeight="1" x14ac:dyDescent="0.4"/>
    <row r="189" spans="1:17" s="10" customFormat="1" ht="3.75" customHeight="1" x14ac:dyDescent="0.4"/>
    <row r="190" spans="1:17" s="10" customFormat="1" ht="17.25" customHeight="1" x14ac:dyDescent="0.4">
      <c r="A190" s="10" t="s">
        <v>397</v>
      </c>
      <c r="B190" s="10" t="s">
        <v>134</v>
      </c>
    </row>
    <row r="191" spans="1:17" s="10" customFormat="1" ht="17.25" customHeight="1" x14ac:dyDescent="0.4">
      <c r="B191" s="10" t="s">
        <v>135</v>
      </c>
    </row>
    <row r="192" spans="1:17" s="10" customFormat="1" ht="17.25" customHeight="1" x14ac:dyDescent="0.4">
      <c r="B192" s="10" t="s">
        <v>11</v>
      </c>
    </row>
    <row r="193" spans="1:17" s="10" customFormat="1" ht="17.25" customHeight="1" x14ac:dyDescent="0.4">
      <c r="B193" s="10" t="s">
        <v>398</v>
      </c>
    </row>
    <row r="194" spans="1:17" s="10" customFormat="1" ht="17.25" customHeight="1" x14ac:dyDescent="0.4">
      <c r="B194" s="10" t="s">
        <v>399</v>
      </c>
    </row>
    <row r="195" spans="1:17" s="9" customFormat="1" ht="2.25" customHeight="1" x14ac:dyDescent="0.4">
      <c r="A195" s="13"/>
      <c r="B195" s="13"/>
      <c r="C195" s="13"/>
      <c r="D195" s="13"/>
      <c r="E195" s="13"/>
      <c r="F195" s="13"/>
      <c r="G195" s="13"/>
      <c r="H195" s="13"/>
      <c r="I195" s="13"/>
      <c r="J195" s="13"/>
      <c r="K195" s="13"/>
      <c r="L195" s="13"/>
      <c r="M195" s="13"/>
      <c r="N195" s="13"/>
      <c r="O195" s="13"/>
      <c r="P195" s="13"/>
      <c r="Q195" s="13"/>
    </row>
    <row r="196" spans="1:17" s="9" customFormat="1" ht="17.25" x14ac:dyDescent="0.4">
      <c r="A196" s="10" t="s">
        <v>400</v>
      </c>
      <c r="B196" s="10"/>
      <c r="C196" s="10"/>
      <c r="D196" s="10"/>
      <c r="E196" s="10"/>
      <c r="F196" s="10"/>
      <c r="G196" s="10"/>
      <c r="H196" s="10"/>
      <c r="I196" s="10"/>
      <c r="J196" s="10"/>
      <c r="K196" s="10"/>
      <c r="L196" s="10"/>
      <c r="M196" s="10"/>
      <c r="N196" s="10"/>
      <c r="O196" s="10"/>
      <c r="P196" s="10"/>
      <c r="Q196" s="10"/>
    </row>
    <row r="197" spans="1:17" s="9" customFormat="1" ht="17.25" x14ac:dyDescent="0.4">
      <c r="A197" s="10" t="s">
        <v>435</v>
      </c>
      <c r="B197" s="10"/>
      <c r="C197" s="10"/>
      <c r="D197" s="10"/>
      <c r="E197" s="10"/>
      <c r="F197" s="10"/>
      <c r="G197" s="10"/>
      <c r="H197" s="10"/>
      <c r="I197" s="10"/>
      <c r="J197" s="10"/>
      <c r="K197" s="10"/>
      <c r="L197" s="10"/>
      <c r="M197" s="10"/>
      <c r="N197" s="10"/>
      <c r="O197" s="10"/>
      <c r="P197" s="10"/>
      <c r="Q197" s="10"/>
    </row>
    <row r="198" spans="1:17" s="9" customFormat="1" ht="17.25" x14ac:dyDescent="0.4">
      <c r="A198" s="187" t="s">
        <v>54</v>
      </c>
      <c r="B198" s="138" t="s">
        <v>12</v>
      </c>
      <c r="C198" s="138"/>
      <c r="D198" s="188" t="s">
        <v>13</v>
      </c>
      <c r="E198" s="251"/>
      <c r="F198" s="251"/>
      <c r="G198" s="251"/>
      <c r="H198" s="251"/>
      <c r="I198" s="148"/>
      <c r="J198" s="138">
        <v>1</v>
      </c>
      <c r="K198" s="138"/>
      <c r="L198" s="138">
        <v>2</v>
      </c>
      <c r="M198" s="138"/>
      <c r="N198" s="138">
        <v>3</v>
      </c>
      <c r="O198" s="138"/>
      <c r="P198" s="138">
        <v>4</v>
      </c>
      <c r="Q198" s="138"/>
    </row>
    <row r="199" spans="1:17" s="9" customFormat="1" ht="17.25" x14ac:dyDescent="0.4">
      <c r="A199" s="187"/>
      <c r="B199" s="189" t="s">
        <v>16</v>
      </c>
      <c r="C199" s="164"/>
      <c r="D199" s="194" t="s">
        <v>103</v>
      </c>
      <c r="E199" s="195"/>
      <c r="F199" s="195"/>
      <c r="G199" s="195"/>
      <c r="H199" s="195"/>
      <c r="I199" s="196"/>
      <c r="J199" s="134"/>
      <c r="K199" s="134"/>
      <c r="L199" s="134"/>
      <c r="M199" s="134"/>
      <c r="N199" s="134"/>
      <c r="O199" s="134"/>
      <c r="P199" s="134"/>
      <c r="Q199" s="134"/>
    </row>
    <row r="200" spans="1:17" s="9" customFormat="1" ht="17.25" x14ac:dyDescent="0.4">
      <c r="A200" s="187"/>
      <c r="B200" s="190"/>
      <c r="C200" s="166"/>
      <c r="D200" s="191" t="s">
        <v>429</v>
      </c>
      <c r="E200" s="192"/>
      <c r="F200" s="192"/>
      <c r="G200" s="192"/>
      <c r="H200" s="192"/>
      <c r="I200" s="193"/>
      <c r="J200" s="135" t="s">
        <v>401</v>
      </c>
      <c r="K200" s="135"/>
      <c r="L200" s="135"/>
      <c r="M200" s="135"/>
      <c r="N200" s="135"/>
      <c r="O200" s="135"/>
      <c r="P200" s="135"/>
      <c r="Q200" s="135"/>
    </row>
    <row r="201" spans="1:17" s="9" customFormat="1" ht="36.200000000000003" customHeight="1" x14ac:dyDescent="0.4">
      <c r="A201" s="187"/>
      <c r="B201" s="190"/>
      <c r="C201" s="166"/>
      <c r="D201" s="191"/>
      <c r="E201" s="192"/>
      <c r="F201" s="192"/>
      <c r="G201" s="192"/>
      <c r="H201" s="192"/>
      <c r="I201" s="193"/>
      <c r="J201" s="266"/>
      <c r="K201" s="266"/>
      <c r="L201" s="266"/>
      <c r="M201" s="266"/>
      <c r="N201" s="266"/>
      <c r="O201" s="266"/>
      <c r="P201" s="266"/>
      <c r="Q201" s="266"/>
    </row>
    <row r="202" spans="1:17" s="9" customFormat="1" ht="17.25" x14ac:dyDescent="0.4">
      <c r="A202" s="187"/>
      <c r="B202" s="189" t="s">
        <v>432</v>
      </c>
      <c r="C202" s="164"/>
      <c r="D202" s="194" t="s">
        <v>433</v>
      </c>
      <c r="E202" s="195"/>
      <c r="F202" s="195"/>
      <c r="G202" s="195"/>
      <c r="H202" s="195"/>
      <c r="I202" s="196"/>
      <c r="J202" s="138">
        <v>1</v>
      </c>
      <c r="K202" s="138"/>
      <c r="L202" s="138">
        <v>2</v>
      </c>
      <c r="M202" s="138"/>
      <c r="N202" s="138">
        <v>3</v>
      </c>
      <c r="O202" s="138"/>
      <c r="P202" s="138">
        <v>4</v>
      </c>
      <c r="Q202" s="138"/>
    </row>
    <row r="203" spans="1:17" s="9" customFormat="1" ht="17.25" x14ac:dyDescent="0.4">
      <c r="A203" s="187"/>
      <c r="B203" s="190"/>
      <c r="C203" s="166"/>
      <c r="D203" s="191" t="s">
        <v>434</v>
      </c>
      <c r="E203" s="192"/>
      <c r="F203" s="192"/>
      <c r="G203" s="192"/>
      <c r="H203" s="192"/>
      <c r="I203" s="193"/>
      <c r="J203" s="134"/>
      <c r="K203" s="134"/>
      <c r="L203" s="134"/>
      <c r="M203" s="134"/>
      <c r="N203" s="134"/>
      <c r="O203" s="134"/>
      <c r="P203" s="134"/>
      <c r="Q203" s="134"/>
    </row>
    <row r="204" spans="1:17" s="9" customFormat="1" ht="17.25" x14ac:dyDescent="0.4">
      <c r="A204" s="187"/>
      <c r="B204" s="190"/>
      <c r="C204" s="166"/>
      <c r="D204" s="191"/>
      <c r="E204" s="192"/>
      <c r="F204" s="192"/>
      <c r="G204" s="192"/>
      <c r="H204" s="192"/>
      <c r="I204" s="193"/>
      <c r="J204" s="135" t="s">
        <v>15</v>
      </c>
      <c r="K204" s="135"/>
      <c r="L204" s="135"/>
      <c r="M204" s="135"/>
      <c r="N204" s="135"/>
      <c r="O204" s="135"/>
      <c r="P204" s="135"/>
      <c r="Q204" s="135"/>
    </row>
    <row r="205" spans="1:17" s="9" customFormat="1" ht="36.200000000000003" customHeight="1" x14ac:dyDescent="0.4">
      <c r="A205" s="187"/>
      <c r="B205" s="190"/>
      <c r="C205" s="166"/>
      <c r="D205" s="191"/>
      <c r="E205" s="192"/>
      <c r="F205" s="192"/>
      <c r="G205" s="192"/>
      <c r="H205" s="192"/>
      <c r="I205" s="193"/>
      <c r="J205" s="266"/>
      <c r="K205" s="266"/>
      <c r="L205" s="266"/>
      <c r="M205" s="266"/>
      <c r="N205" s="266"/>
      <c r="O205" s="266"/>
      <c r="P205" s="266"/>
      <c r="Q205" s="266"/>
    </row>
    <row r="206" spans="1:17" s="9" customFormat="1" ht="17.25" x14ac:dyDescent="0.4">
      <c r="A206" s="187"/>
      <c r="B206" s="189" t="s">
        <v>14</v>
      </c>
      <c r="C206" s="164"/>
      <c r="D206" s="194" t="s">
        <v>104</v>
      </c>
      <c r="E206" s="195"/>
      <c r="F206" s="195"/>
      <c r="G206" s="195"/>
      <c r="H206" s="195"/>
      <c r="I206" s="196"/>
      <c r="J206" s="138">
        <v>1</v>
      </c>
      <c r="K206" s="138"/>
      <c r="L206" s="138">
        <v>2</v>
      </c>
      <c r="M206" s="138"/>
      <c r="N206" s="138">
        <v>3</v>
      </c>
      <c r="O206" s="138"/>
      <c r="P206" s="138">
        <v>4</v>
      </c>
      <c r="Q206" s="138"/>
    </row>
    <row r="207" spans="1:17" s="9" customFormat="1" ht="17.25" x14ac:dyDescent="0.4">
      <c r="A207" s="187"/>
      <c r="B207" s="190"/>
      <c r="C207" s="166"/>
      <c r="D207" s="191" t="s">
        <v>402</v>
      </c>
      <c r="E207" s="192"/>
      <c r="F207" s="192"/>
      <c r="G207" s="192"/>
      <c r="H207" s="192"/>
      <c r="I207" s="193"/>
      <c r="J207" s="134"/>
      <c r="K207" s="134"/>
      <c r="L207" s="134"/>
      <c r="M207" s="134"/>
      <c r="N207" s="134"/>
      <c r="O207" s="134"/>
      <c r="P207" s="134"/>
      <c r="Q207" s="134"/>
    </row>
    <row r="208" spans="1:17" s="9" customFormat="1" ht="15" customHeight="1" x14ac:dyDescent="0.4">
      <c r="A208" s="187"/>
      <c r="B208" s="190"/>
      <c r="C208" s="166"/>
      <c r="D208" s="191"/>
      <c r="E208" s="192"/>
      <c r="F208" s="192"/>
      <c r="G208" s="192"/>
      <c r="H208" s="192"/>
      <c r="I208" s="193"/>
      <c r="J208" s="135" t="s">
        <v>15</v>
      </c>
      <c r="K208" s="135"/>
      <c r="L208" s="135"/>
      <c r="M208" s="135"/>
      <c r="N208" s="135"/>
      <c r="O208" s="135"/>
      <c r="P208" s="135"/>
      <c r="Q208" s="135"/>
    </row>
    <row r="209" spans="1:17" s="9" customFormat="1" ht="36.200000000000003" customHeight="1" x14ac:dyDescent="0.4">
      <c r="A209" s="187"/>
      <c r="B209" s="190"/>
      <c r="C209" s="166"/>
      <c r="D209" s="191"/>
      <c r="E209" s="192"/>
      <c r="F209" s="192"/>
      <c r="G209" s="192"/>
      <c r="H209" s="192"/>
      <c r="I209" s="193"/>
      <c r="J209" s="266"/>
      <c r="K209" s="266"/>
      <c r="L209" s="266"/>
      <c r="M209" s="266"/>
      <c r="N209" s="266"/>
      <c r="O209" s="266"/>
      <c r="P209" s="266"/>
      <c r="Q209" s="266"/>
    </row>
    <row r="210" spans="1:17" s="9" customFormat="1" ht="17.25" x14ac:dyDescent="0.4">
      <c r="A210" s="187"/>
      <c r="B210" s="189" t="s">
        <v>29</v>
      </c>
      <c r="C210" s="164"/>
      <c r="D210" s="194" t="s">
        <v>105</v>
      </c>
      <c r="E210" s="195"/>
      <c r="F210" s="195"/>
      <c r="G210" s="195"/>
      <c r="H210" s="195"/>
      <c r="I210" s="196"/>
      <c r="J210" s="138">
        <v>1</v>
      </c>
      <c r="K210" s="138"/>
      <c r="L210" s="138">
        <v>2</v>
      </c>
      <c r="M210" s="138"/>
      <c r="N210" s="138">
        <v>3</v>
      </c>
      <c r="O210" s="138"/>
      <c r="P210" s="138">
        <v>4</v>
      </c>
      <c r="Q210" s="138"/>
    </row>
    <row r="211" spans="1:17" s="9" customFormat="1" ht="17.25" x14ac:dyDescent="0.4">
      <c r="A211" s="187"/>
      <c r="B211" s="190"/>
      <c r="C211" s="166"/>
      <c r="D211" s="191" t="s">
        <v>106</v>
      </c>
      <c r="E211" s="192"/>
      <c r="F211" s="192"/>
      <c r="G211" s="192"/>
      <c r="H211" s="192"/>
      <c r="I211" s="193"/>
      <c r="J211" s="134"/>
      <c r="K211" s="134"/>
      <c r="L211" s="134"/>
      <c r="M211" s="134"/>
      <c r="N211" s="134"/>
      <c r="O211" s="134"/>
      <c r="P211" s="134"/>
      <c r="Q211" s="134"/>
    </row>
    <row r="212" spans="1:17" s="9" customFormat="1" ht="15" customHeight="1" x14ac:dyDescent="0.4">
      <c r="A212" s="187"/>
      <c r="B212" s="190"/>
      <c r="C212" s="166"/>
      <c r="D212" s="191"/>
      <c r="E212" s="192"/>
      <c r="F212" s="192"/>
      <c r="G212" s="192"/>
      <c r="H212" s="192"/>
      <c r="I212" s="193"/>
      <c r="J212" s="135" t="s">
        <v>401</v>
      </c>
      <c r="K212" s="135"/>
      <c r="L212" s="135"/>
      <c r="M212" s="135"/>
      <c r="N212" s="135"/>
      <c r="O212" s="135"/>
      <c r="P212" s="135"/>
      <c r="Q212" s="135"/>
    </row>
    <row r="213" spans="1:17" s="9" customFormat="1" ht="36.200000000000003" customHeight="1" x14ac:dyDescent="0.4">
      <c r="A213" s="187"/>
      <c r="B213" s="190"/>
      <c r="C213" s="166"/>
      <c r="D213" s="191"/>
      <c r="E213" s="192"/>
      <c r="F213" s="192"/>
      <c r="G213" s="192"/>
      <c r="H213" s="192"/>
      <c r="I213" s="193"/>
      <c r="J213" s="266"/>
      <c r="K213" s="266"/>
      <c r="L213" s="266"/>
      <c r="M213" s="266"/>
      <c r="N213" s="266"/>
      <c r="O213" s="266"/>
      <c r="P213" s="266"/>
      <c r="Q213" s="266"/>
    </row>
    <row r="214" spans="1:17" s="9" customFormat="1" ht="17.25" x14ac:dyDescent="0.4">
      <c r="A214" s="187"/>
      <c r="B214" s="189" t="s">
        <v>55</v>
      </c>
      <c r="C214" s="164"/>
      <c r="D214" s="233" t="s">
        <v>403</v>
      </c>
      <c r="E214" s="234"/>
      <c r="F214" s="234"/>
      <c r="G214" s="234"/>
      <c r="H214" s="234"/>
      <c r="I214" s="235"/>
      <c r="J214" s="188">
        <v>1</v>
      </c>
      <c r="K214" s="148"/>
      <c r="L214" s="188">
        <v>2</v>
      </c>
      <c r="M214" s="148"/>
      <c r="N214" s="188">
        <v>3</v>
      </c>
      <c r="O214" s="148"/>
      <c r="P214" s="188">
        <v>4</v>
      </c>
      <c r="Q214" s="148"/>
    </row>
    <row r="215" spans="1:17" s="9" customFormat="1" ht="17.25" x14ac:dyDescent="0.4">
      <c r="A215" s="187"/>
      <c r="B215" s="190"/>
      <c r="C215" s="166"/>
      <c r="D215" s="191" t="s">
        <v>404</v>
      </c>
      <c r="E215" s="192"/>
      <c r="F215" s="192"/>
      <c r="G215" s="192"/>
      <c r="H215" s="192"/>
      <c r="I215" s="193"/>
      <c r="J215" s="197"/>
      <c r="K215" s="183"/>
      <c r="L215" s="197"/>
      <c r="M215" s="183"/>
      <c r="N215" s="197"/>
      <c r="O215" s="183"/>
      <c r="P215" s="197"/>
      <c r="Q215" s="183"/>
    </row>
    <row r="216" spans="1:17" s="9" customFormat="1" ht="15" customHeight="1" x14ac:dyDescent="0.4">
      <c r="A216" s="187"/>
      <c r="B216" s="190"/>
      <c r="C216" s="166"/>
      <c r="D216" s="191"/>
      <c r="E216" s="192"/>
      <c r="F216" s="192"/>
      <c r="G216" s="192"/>
      <c r="H216" s="192"/>
      <c r="I216" s="193"/>
      <c r="J216" s="147" t="s">
        <v>15</v>
      </c>
      <c r="K216" s="199"/>
      <c r="L216" s="199"/>
      <c r="M216" s="199"/>
      <c r="N216" s="199"/>
      <c r="O216" s="199"/>
      <c r="P216" s="199"/>
      <c r="Q216" s="200"/>
    </row>
    <row r="217" spans="1:17" s="9" customFormat="1" ht="36.200000000000003" customHeight="1" x14ac:dyDescent="0.4">
      <c r="A217" s="187"/>
      <c r="B217" s="190"/>
      <c r="C217" s="166"/>
      <c r="D217" s="191"/>
      <c r="E217" s="192"/>
      <c r="F217" s="192"/>
      <c r="G217" s="192"/>
      <c r="H217" s="192"/>
      <c r="I217" s="193"/>
      <c r="J217" s="266"/>
      <c r="K217" s="266"/>
      <c r="L217" s="266"/>
      <c r="M217" s="266"/>
      <c r="N217" s="266"/>
      <c r="O217" s="266"/>
      <c r="P217" s="266"/>
      <c r="Q217" s="266"/>
    </row>
    <row r="218" spans="1:17" s="9" customFormat="1" ht="17.25" x14ac:dyDescent="0.4">
      <c r="A218" s="187"/>
      <c r="B218" s="163" t="s">
        <v>56</v>
      </c>
      <c r="C218" s="164"/>
      <c r="D218" s="194" t="s">
        <v>107</v>
      </c>
      <c r="E218" s="195"/>
      <c r="F218" s="195"/>
      <c r="G218" s="195"/>
      <c r="H218" s="195"/>
      <c r="I218" s="196"/>
      <c r="J218" s="188">
        <v>1</v>
      </c>
      <c r="K218" s="148"/>
      <c r="L218" s="188">
        <v>2</v>
      </c>
      <c r="M218" s="148"/>
      <c r="N218" s="188">
        <v>3</v>
      </c>
      <c r="O218" s="148"/>
      <c r="P218" s="188">
        <v>4</v>
      </c>
      <c r="Q218" s="148"/>
    </row>
    <row r="219" spans="1:17" s="9" customFormat="1" ht="17.25" x14ac:dyDescent="0.4">
      <c r="A219" s="187"/>
      <c r="B219" s="190"/>
      <c r="C219" s="166"/>
      <c r="D219" s="191" t="s">
        <v>108</v>
      </c>
      <c r="E219" s="192"/>
      <c r="F219" s="192"/>
      <c r="G219" s="192"/>
      <c r="H219" s="192"/>
      <c r="I219" s="193"/>
      <c r="J219" s="197"/>
      <c r="K219" s="183"/>
      <c r="L219" s="197"/>
      <c r="M219" s="183"/>
      <c r="N219" s="197"/>
      <c r="O219" s="183"/>
      <c r="P219" s="197"/>
      <c r="Q219" s="183"/>
    </row>
    <row r="220" spans="1:17" s="9" customFormat="1" ht="15" customHeight="1" x14ac:dyDescent="0.4">
      <c r="A220" s="187"/>
      <c r="B220" s="190"/>
      <c r="C220" s="166"/>
      <c r="D220" s="191"/>
      <c r="E220" s="192"/>
      <c r="F220" s="192"/>
      <c r="G220" s="192"/>
      <c r="H220" s="192"/>
      <c r="I220" s="193"/>
      <c r="J220" s="147" t="s">
        <v>15</v>
      </c>
      <c r="K220" s="199"/>
      <c r="L220" s="199"/>
      <c r="M220" s="199"/>
      <c r="N220" s="199"/>
      <c r="O220" s="199"/>
      <c r="P220" s="199"/>
      <c r="Q220" s="200"/>
    </row>
    <row r="221" spans="1:17" s="9" customFormat="1" ht="36.200000000000003" customHeight="1" x14ac:dyDescent="0.4">
      <c r="A221" s="187"/>
      <c r="B221" s="190"/>
      <c r="C221" s="166"/>
      <c r="D221" s="191"/>
      <c r="E221" s="192"/>
      <c r="F221" s="192"/>
      <c r="G221" s="192"/>
      <c r="H221" s="192"/>
      <c r="I221" s="193"/>
      <c r="J221" s="266"/>
      <c r="K221" s="266"/>
      <c r="L221" s="266"/>
      <c r="M221" s="266"/>
      <c r="N221" s="266"/>
      <c r="O221" s="266"/>
      <c r="P221" s="266"/>
      <c r="Q221" s="266"/>
    </row>
    <row r="222" spans="1:17" s="9" customFormat="1" ht="17.25" x14ac:dyDescent="0.4">
      <c r="A222" s="187"/>
      <c r="B222" s="163" t="s">
        <v>57</v>
      </c>
      <c r="C222" s="164"/>
      <c r="D222" s="194" t="s">
        <v>109</v>
      </c>
      <c r="E222" s="195"/>
      <c r="F222" s="195"/>
      <c r="G222" s="195"/>
      <c r="H222" s="195"/>
      <c r="I222" s="196"/>
      <c r="J222" s="188">
        <v>1</v>
      </c>
      <c r="K222" s="148"/>
      <c r="L222" s="188">
        <v>2</v>
      </c>
      <c r="M222" s="148"/>
      <c r="N222" s="188">
        <v>3</v>
      </c>
      <c r="O222" s="148"/>
      <c r="P222" s="188">
        <v>4</v>
      </c>
      <c r="Q222" s="148"/>
    </row>
    <row r="223" spans="1:17" s="9" customFormat="1" ht="17.25" x14ac:dyDescent="0.4">
      <c r="A223" s="187"/>
      <c r="B223" s="190"/>
      <c r="C223" s="166"/>
      <c r="D223" s="191" t="s">
        <v>110</v>
      </c>
      <c r="E223" s="262"/>
      <c r="F223" s="262"/>
      <c r="G223" s="262"/>
      <c r="H223" s="262"/>
      <c r="I223" s="193"/>
      <c r="J223" s="197"/>
      <c r="K223" s="183"/>
      <c r="L223" s="197"/>
      <c r="M223" s="183"/>
      <c r="N223" s="197"/>
      <c r="O223" s="183"/>
      <c r="P223" s="197"/>
      <c r="Q223" s="183"/>
    </row>
    <row r="224" spans="1:17" s="9" customFormat="1" ht="15" customHeight="1" x14ac:dyDescent="0.4">
      <c r="A224" s="187"/>
      <c r="B224" s="190"/>
      <c r="C224" s="166"/>
      <c r="D224" s="191"/>
      <c r="E224" s="262"/>
      <c r="F224" s="262"/>
      <c r="G224" s="262"/>
      <c r="H224" s="262"/>
      <c r="I224" s="193"/>
      <c r="J224" s="147" t="s">
        <v>15</v>
      </c>
      <c r="K224" s="199"/>
      <c r="L224" s="199"/>
      <c r="M224" s="199"/>
      <c r="N224" s="199"/>
      <c r="O224" s="199"/>
      <c r="P224" s="199"/>
      <c r="Q224" s="200"/>
    </row>
    <row r="225" spans="1:17" s="9" customFormat="1" ht="36.200000000000003" customHeight="1" x14ac:dyDescent="0.4">
      <c r="A225" s="187"/>
      <c r="B225" s="167"/>
      <c r="C225" s="168"/>
      <c r="D225" s="263"/>
      <c r="E225" s="264"/>
      <c r="F225" s="264"/>
      <c r="G225" s="264"/>
      <c r="H225" s="264"/>
      <c r="I225" s="265"/>
      <c r="J225" s="266"/>
      <c r="K225" s="266"/>
      <c r="L225" s="266"/>
      <c r="M225" s="266"/>
      <c r="N225" s="266"/>
      <c r="O225" s="266"/>
      <c r="P225" s="266"/>
      <c r="Q225" s="266"/>
    </row>
    <row r="226" spans="1:17" s="9" customFormat="1" ht="3" customHeight="1" x14ac:dyDescent="0.4">
      <c r="A226" s="95"/>
      <c r="B226" s="96"/>
      <c r="C226" s="96"/>
      <c r="D226" s="21"/>
      <c r="E226" s="21"/>
      <c r="F226" s="21"/>
      <c r="G226" s="21"/>
      <c r="H226" s="21"/>
      <c r="I226" s="21"/>
      <c r="J226" s="21"/>
      <c r="K226" s="21"/>
      <c r="L226" s="21"/>
      <c r="M226" s="21"/>
      <c r="N226" s="21"/>
      <c r="O226" s="21"/>
      <c r="P226" s="21"/>
      <c r="Q226" s="21"/>
    </row>
    <row r="227" spans="1:17" s="9" customFormat="1" ht="17.25" x14ac:dyDescent="0.4">
      <c r="A227" s="10" t="s">
        <v>58</v>
      </c>
      <c r="B227" s="10"/>
      <c r="C227" s="10"/>
      <c r="D227" s="10"/>
      <c r="E227" s="10"/>
      <c r="F227" s="10"/>
      <c r="G227" s="10"/>
      <c r="H227" s="10"/>
      <c r="I227" s="10"/>
      <c r="J227" s="10"/>
      <c r="K227" s="10"/>
      <c r="L227" s="10"/>
      <c r="M227" s="10"/>
      <c r="N227" s="10"/>
      <c r="O227" s="10"/>
      <c r="P227" s="10"/>
      <c r="Q227" s="10"/>
    </row>
    <row r="228" spans="1:17" s="9" customFormat="1" ht="17.25" x14ac:dyDescent="0.4">
      <c r="A228" s="187" t="s">
        <v>59</v>
      </c>
      <c r="B228" s="138" t="s">
        <v>12</v>
      </c>
      <c r="C228" s="138"/>
      <c r="D228" s="188" t="s">
        <v>13</v>
      </c>
      <c r="E228" s="251"/>
      <c r="F228" s="251"/>
      <c r="G228" s="251"/>
      <c r="H228" s="251"/>
      <c r="I228" s="148"/>
      <c r="J228" s="188">
        <v>1</v>
      </c>
      <c r="K228" s="148"/>
      <c r="L228" s="188">
        <v>2</v>
      </c>
      <c r="M228" s="148"/>
      <c r="N228" s="138">
        <v>3</v>
      </c>
      <c r="O228" s="138"/>
      <c r="P228" s="138">
        <v>4</v>
      </c>
      <c r="Q228" s="138"/>
    </row>
    <row r="229" spans="1:17" s="9" customFormat="1" ht="17.25" x14ac:dyDescent="0.4">
      <c r="A229" s="187"/>
      <c r="B229" s="189" t="s">
        <v>60</v>
      </c>
      <c r="C229" s="164"/>
      <c r="D229" s="194" t="s">
        <v>111</v>
      </c>
      <c r="E229" s="195"/>
      <c r="F229" s="195"/>
      <c r="G229" s="195"/>
      <c r="H229" s="195"/>
      <c r="I229" s="196"/>
      <c r="J229" s="197"/>
      <c r="K229" s="183"/>
      <c r="L229" s="197"/>
      <c r="M229" s="183"/>
      <c r="N229" s="197"/>
      <c r="O229" s="183"/>
      <c r="P229" s="197"/>
      <c r="Q229" s="183"/>
    </row>
    <row r="230" spans="1:17" s="9" customFormat="1" ht="15" customHeight="1" x14ac:dyDescent="0.4">
      <c r="A230" s="187"/>
      <c r="B230" s="190"/>
      <c r="C230" s="166"/>
      <c r="D230" s="191" t="s">
        <v>428</v>
      </c>
      <c r="E230" s="192"/>
      <c r="F230" s="192"/>
      <c r="G230" s="192"/>
      <c r="H230" s="192"/>
      <c r="I230" s="193"/>
      <c r="J230" s="147" t="s">
        <v>15</v>
      </c>
      <c r="K230" s="199"/>
      <c r="L230" s="199"/>
      <c r="M230" s="199"/>
      <c r="N230" s="199"/>
      <c r="O230" s="199"/>
      <c r="P230" s="199"/>
      <c r="Q230" s="200"/>
    </row>
    <row r="231" spans="1:17" s="9" customFormat="1" ht="36.200000000000003" customHeight="1" x14ac:dyDescent="0.4">
      <c r="A231" s="187"/>
      <c r="B231" s="190"/>
      <c r="C231" s="166"/>
      <c r="D231" s="191"/>
      <c r="E231" s="192"/>
      <c r="F231" s="192"/>
      <c r="G231" s="192"/>
      <c r="H231" s="192"/>
      <c r="I231" s="193"/>
      <c r="J231" s="266"/>
      <c r="K231" s="266"/>
      <c r="L231" s="266"/>
      <c r="M231" s="266"/>
      <c r="N231" s="266"/>
      <c r="O231" s="266"/>
      <c r="P231" s="266"/>
      <c r="Q231" s="266"/>
    </row>
    <row r="232" spans="1:17" s="9" customFormat="1" ht="17.25" x14ac:dyDescent="0.4">
      <c r="A232" s="187"/>
      <c r="B232" s="189" t="s">
        <v>17</v>
      </c>
      <c r="C232" s="164"/>
      <c r="D232" s="194" t="s">
        <v>112</v>
      </c>
      <c r="E232" s="195"/>
      <c r="F232" s="195"/>
      <c r="G232" s="195"/>
      <c r="H232" s="195"/>
      <c r="I232" s="196"/>
      <c r="J232" s="188">
        <v>1</v>
      </c>
      <c r="K232" s="148"/>
      <c r="L232" s="188">
        <v>2</v>
      </c>
      <c r="M232" s="148"/>
      <c r="N232" s="138">
        <v>3</v>
      </c>
      <c r="O232" s="138"/>
      <c r="P232" s="138">
        <v>4</v>
      </c>
      <c r="Q232" s="138"/>
    </row>
    <row r="233" spans="1:17" s="9" customFormat="1" ht="17.25" x14ac:dyDescent="0.4">
      <c r="A233" s="187"/>
      <c r="B233" s="190"/>
      <c r="C233" s="166"/>
      <c r="D233" s="191" t="s">
        <v>113</v>
      </c>
      <c r="E233" s="192"/>
      <c r="F233" s="192"/>
      <c r="G233" s="192"/>
      <c r="H233" s="192"/>
      <c r="I233" s="193"/>
      <c r="J233" s="197"/>
      <c r="K233" s="183"/>
      <c r="L233" s="197"/>
      <c r="M233" s="183"/>
      <c r="N233" s="197"/>
      <c r="O233" s="183"/>
      <c r="P233" s="197"/>
      <c r="Q233" s="183"/>
    </row>
    <row r="234" spans="1:17" s="9" customFormat="1" ht="15" customHeight="1" x14ac:dyDescent="0.4">
      <c r="A234" s="187"/>
      <c r="B234" s="190"/>
      <c r="C234" s="166"/>
      <c r="D234" s="191"/>
      <c r="E234" s="192"/>
      <c r="F234" s="192"/>
      <c r="G234" s="192"/>
      <c r="H234" s="192"/>
      <c r="I234" s="193"/>
      <c r="J234" s="147" t="s">
        <v>401</v>
      </c>
      <c r="K234" s="199"/>
      <c r="L234" s="199"/>
      <c r="M234" s="199"/>
      <c r="N234" s="199"/>
      <c r="O234" s="199"/>
      <c r="P234" s="199"/>
      <c r="Q234" s="200"/>
    </row>
    <row r="235" spans="1:17" s="9" customFormat="1" ht="36.200000000000003" customHeight="1" x14ac:dyDescent="0.4">
      <c r="A235" s="187"/>
      <c r="B235" s="190"/>
      <c r="C235" s="166"/>
      <c r="D235" s="191"/>
      <c r="E235" s="192"/>
      <c r="F235" s="192"/>
      <c r="G235" s="192"/>
      <c r="H235" s="192"/>
      <c r="I235" s="193"/>
      <c r="J235" s="266"/>
      <c r="K235" s="266"/>
      <c r="L235" s="266"/>
      <c r="M235" s="266"/>
      <c r="N235" s="266"/>
      <c r="O235" s="266"/>
      <c r="P235" s="266"/>
      <c r="Q235" s="266"/>
    </row>
    <row r="236" spans="1:17" s="9" customFormat="1" ht="17.25" x14ac:dyDescent="0.4">
      <c r="A236" s="187"/>
      <c r="B236" s="189" t="s">
        <v>30</v>
      </c>
      <c r="C236" s="164"/>
      <c r="D236" s="194" t="s">
        <v>405</v>
      </c>
      <c r="E236" s="195"/>
      <c r="F236" s="195"/>
      <c r="G236" s="195"/>
      <c r="H236" s="195"/>
      <c r="I236" s="196"/>
      <c r="J236" s="188">
        <v>1</v>
      </c>
      <c r="K236" s="148"/>
      <c r="L236" s="188">
        <v>2</v>
      </c>
      <c r="M236" s="148"/>
      <c r="N236" s="138">
        <v>3</v>
      </c>
      <c r="O236" s="138"/>
      <c r="P236" s="138">
        <v>4</v>
      </c>
      <c r="Q236" s="138"/>
    </row>
    <row r="237" spans="1:17" s="9" customFormat="1" ht="17.25" x14ac:dyDescent="0.4">
      <c r="A237" s="187"/>
      <c r="B237" s="190"/>
      <c r="C237" s="166"/>
      <c r="D237" s="191" t="s">
        <v>114</v>
      </c>
      <c r="E237" s="192"/>
      <c r="F237" s="192"/>
      <c r="G237" s="192"/>
      <c r="H237" s="192"/>
      <c r="I237" s="193"/>
      <c r="J237" s="197"/>
      <c r="K237" s="183"/>
      <c r="L237" s="197"/>
      <c r="M237" s="183"/>
      <c r="N237" s="197"/>
      <c r="O237" s="183"/>
      <c r="P237" s="197"/>
      <c r="Q237" s="183"/>
    </row>
    <row r="238" spans="1:17" s="9" customFormat="1" ht="15" customHeight="1" x14ac:dyDescent="0.4">
      <c r="A238" s="187"/>
      <c r="B238" s="190"/>
      <c r="C238" s="166"/>
      <c r="D238" s="191"/>
      <c r="E238" s="192"/>
      <c r="F238" s="192"/>
      <c r="G238" s="192"/>
      <c r="H238" s="192"/>
      <c r="I238" s="193"/>
      <c r="J238" s="147" t="s">
        <v>401</v>
      </c>
      <c r="K238" s="199"/>
      <c r="L238" s="199"/>
      <c r="M238" s="199"/>
      <c r="N238" s="199"/>
      <c r="O238" s="199"/>
      <c r="P238" s="199"/>
      <c r="Q238" s="200"/>
    </row>
    <row r="239" spans="1:17" s="9" customFormat="1" ht="36.200000000000003" customHeight="1" x14ac:dyDescent="0.4">
      <c r="A239" s="187"/>
      <c r="B239" s="190"/>
      <c r="C239" s="166"/>
      <c r="D239" s="191"/>
      <c r="E239" s="192"/>
      <c r="F239" s="192"/>
      <c r="G239" s="192"/>
      <c r="H239" s="192"/>
      <c r="I239" s="193"/>
      <c r="J239" s="266"/>
      <c r="K239" s="266"/>
      <c r="L239" s="266"/>
      <c r="M239" s="266"/>
      <c r="N239" s="266"/>
      <c r="O239" s="266"/>
      <c r="P239" s="266"/>
      <c r="Q239" s="266"/>
    </row>
    <row r="240" spans="1:17" s="9" customFormat="1" ht="17.25" x14ac:dyDescent="0.4">
      <c r="A240" s="187"/>
      <c r="B240" s="189" t="s">
        <v>61</v>
      </c>
      <c r="C240" s="164"/>
      <c r="D240" s="194" t="s">
        <v>115</v>
      </c>
      <c r="E240" s="195"/>
      <c r="F240" s="195"/>
      <c r="G240" s="195"/>
      <c r="H240" s="195"/>
      <c r="I240" s="196"/>
      <c r="J240" s="188">
        <v>1</v>
      </c>
      <c r="K240" s="148"/>
      <c r="L240" s="188">
        <v>2</v>
      </c>
      <c r="M240" s="148"/>
      <c r="N240" s="138">
        <v>3</v>
      </c>
      <c r="O240" s="138"/>
      <c r="P240" s="138">
        <v>4</v>
      </c>
      <c r="Q240" s="138"/>
    </row>
    <row r="241" spans="1:17" s="9" customFormat="1" ht="17.25" x14ac:dyDescent="0.4">
      <c r="A241" s="187"/>
      <c r="B241" s="190"/>
      <c r="C241" s="166"/>
      <c r="D241" s="191" t="s">
        <v>427</v>
      </c>
      <c r="E241" s="192"/>
      <c r="F241" s="192"/>
      <c r="G241" s="192"/>
      <c r="H241" s="192"/>
      <c r="I241" s="193"/>
      <c r="J241" s="197"/>
      <c r="K241" s="183"/>
      <c r="L241" s="197"/>
      <c r="M241" s="183"/>
      <c r="N241" s="197"/>
      <c r="O241" s="183"/>
      <c r="P241" s="197"/>
      <c r="Q241" s="183"/>
    </row>
    <row r="242" spans="1:17" s="9" customFormat="1" ht="15" customHeight="1" x14ac:dyDescent="0.4">
      <c r="A242" s="187"/>
      <c r="B242" s="190"/>
      <c r="C242" s="166"/>
      <c r="D242" s="191"/>
      <c r="E242" s="192"/>
      <c r="F242" s="192"/>
      <c r="G242" s="192"/>
      <c r="H242" s="192"/>
      <c r="I242" s="193"/>
      <c r="J242" s="147" t="s">
        <v>15</v>
      </c>
      <c r="K242" s="199"/>
      <c r="L242" s="199"/>
      <c r="M242" s="199"/>
      <c r="N242" s="199"/>
      <c r="O242" s="199"/>
      <c r="P242" s="199"/>
      <c r="Q242" s="200"/>
    </row>
    <row r="243" spans="1:17" s="9" customFormat="1" ht="36.200000000000003" customHeight="1" x14ac:dyDescent="0.4">
      <c r="A243" s="187"/>
      <c r="B243" s="190"/>
      <c r="C243" s="166"/>
      <c r="D243" s="191"/>
      <c r="E243" s="192"/>
      <c r="F243" s="192"/>
      <c r="G243" s="192"/>
      <c r="H243" s="192"/>
      <c r="I243" s="193"/>
      <c r="J243" s="266"/>
      <c r="K243" s="266"/>
      <c r="L243" s="266"/>
      <c r="M243" s="266"/>
      <c r="N243" s="266"/>
      <c r="O243" s="266"/>
      <c r="P243" s="266"/>
      <c r="Q243" s="266"/>
    </row>
    <row r="244" spans="1:17" s="9" customFormat="1" ht="17.25" x14ac:dyDescent="0.4">
      <c r="A244" s="187"/>
      <c r="B244" s="189" t="s">
        <v>62</v>
      </c>
      <c r="C244" s="164"/>
      <c r="D244" s="194" t="s">
        <v>116</v>
      </c>
      <c r="E244" s="195"/>
      <c r="F244" s="195"/>
      <c r="G244" s="195"/>
      <c r="H244" s="195"/>
      <c r="I244" s="196"/>
      <c r="J244" s="138">
        <v>1</v>
      </c>
      <c r="K244" s="138"/>
      <c r="L244" s="138">
        <v>2</v>
      </c>
      <c r="M244" s="138"/>
      <c r="N244" s="138">
        <v>3</v>
      </c>
      <c r="O244" s="138"/>
      <c r="P244" s="138">
        <v>4</v>
      </c>
      <c r="Q244" s="138"/>
    </row>
    <row r="245" spans="1:17" s="9" customFormat="1" ht="17.25" x14ac:dyDescent="0.4">
      <c r="A245" s="187"/>
      <c r="B245" s="190"/>
      <c r="C245" s="166"/>
      <c r="D245" s="191" t="s">
        <v>117</v>
      </c>
      <c r="E245" s="262"/>
      <c r="F245" s="262"/>
      <c r="G245" s="262"/>
      <c r="H245" s="262"/>
      <c r="I245" s="193"/>
      <c r="J245" s="197"/>
      <c r="K245" s="183"/>
      <c r="L245" s="197"/>
      <c r="M245" s="183"/>
      <c r="N245" s="197"/>
      <c r="O245" s="183"/>
      <c r="P245" s="197"/>
      <c r="Q245" s="183"/>
    </row>
    <row r="246" spans="1:17" s="9" customFormat="1" ht="15" customHeight="1" x14ac:dyDescent="0.4">
      <c r="A246" s="187"/>
      <c r="B246" s="190"/>
      <c r="C246" s="166"/>
      <c r="D246" s="191"/>
      <c r="E246" s="262"/>
      <c r="F246" s="262"/>
      <c r="G246" s="262"/>
      <c r="H246" s="262"/>
      <c r="I246" s="193"/>
      <c r="J246" s="135" t="s">
        <v>401</v>
      </c>
      <c r="K246" s="135"/>
      <c r="L246" s="135"/>
      <c r="M246" s="135"/>
      <c r="N246" s="135"/>
      <c r="O246" s="135"/>
      <c r="P246" s="135"/>
      <c r="Q246" s="135"/>
    </row>
    <row r="247" spans="1:17" s="9" customFormat="1" ht="36.200000000000003" customHeight="1" x14ac:dyDescent="0.4">
      <c r="A247" s="187"/>
      <c r="B247" s="167"/>
      <c r="C247" s="168"/>
      <c r="D247" s="263"/>
      <c r="E247" s="264"/>
      <c r="F247" s="264"/>
      <c r="G247" s="264"/>
      <c r="H247" s="264"/>
      <c r="I247" s="265"/>
      <c r="J247" s="266"/>
      <c r="K247" s="266"/>
      <c r="L247" s="266"/>
      <c r="M247" s="266"/>
      <c r="N247" s="266"/>
      <c r="O247" s="266"/>
      <c r="P247" s="266"/>
      <c r="Q247" s="266"/>
    </row>
    <row r="248" spans="1:17" s="9" customFormat="1" ht="17.25" x14ac:dyDescent="0.4">
      <c r="A248" s="187"/>
      <c r="B248" s="190" t="s">
        <v>430</v>
      </c>
      <c r="C248" s="166"/>
      <c r="D248" s="259" t="s">
        <v>118</v>
      </c>
      <c r="E248" s="260"/>
      <c r="F248" s="260"/>
      <c r="G248" s="260"/>
      <c r="H248" s="260"/>
      <c r="I248" s="261"/>
      <c r="J248" s="167">
        <v>1</v>
      </c>
      <c r="K248" s="168"/>
      <c r="L248" s="167">
        <v>2</v>
      </c>
      <c r="M248" s="168"/>
      <c r="N248" s="198">
        <v>3</v>
      </c>
      <c r="O248" s="198"/>
      <c r="P248" s="198">
        <v>4</v>
      </c>
      <c r="Q248" s="198"/>
    </row>
    <row r="249" spans="1:17" s="9" customFormat="1" ht="17.25" x14ac:dyDescent="0.4">
      <c r="A249" s="187"/>
      <c r="B249" s="190"/>
      <c r="C249" s="166"/>
      <c r="D249" s="191" t="s">
        <v>426</v>
      </c>
      <c r="E249" s="192"/>
      <c r="F249" s="192"/>
      <c r="G249" s="192"/>
      <c r="H249" s="192"/>
      <c r="I249" s="193"/>
      <c r="J249" s="197"/>
      <c r="K249" s="183"/>
      <c r="L249" s="197"/>
      <c r="M249" s="183"/>
      <c r="N249" s="197"/>
      <c r="O249" s="183"/>
      <c r="P249" s="197"/>
      <c r="Q249" s="183"/>
    </row>
    <row r="250" spans="1:17" s="9" customFormat="1" ht="15" customHeight="1" x14ac:dyDescent="0.4">
      <c r="A250" s="187"/>
      <c r="B250" s="190"/>
      <c r="C250" s="166"/>
      <c r="D250" s="191"/>
      <c r="E250" s="192"/>
      <c r="F250" s="192"/>
      <c r="G250" s="192"/>
      <c r="H250" s="192"/>
      <c r="I250" s="193"/>
      <c r="J250" s="147" t="s">
        <v>15</v>
      </c>
      <c r="K250" s="199"/>
      <c r="L250" s="199"/>
      <c r="M250" s="199"/>
      <c r="N250" s="199"/>
      <c r="O250" s="199"/>
      <c r="P250" s="199"/>
      <c r="Q250" s="200"/>
    </row>
    <row r="251" spans="1:17" s="9" customFormat="1" ht="36.200000000000003" customHeight="1" x14ac:dyDescent="0.4">
      <c r="A251" s="187"/>
      <c r="B251" s="190"/>
      <c r="C251" s="166"/>
      <c r="D251" s="191"/>
      <c r="E251" s="192"/>
      <c r="F251" s="192"/>
      <c r="G251" s="192"/>
      <c r="H251" s="192"/>
      <c r="I251" s="193"/>
      <c r="J251" s="266"/>
      <c r="K251" s="266"/>
      <c r="L251" s="266"/>
      <c r="M251" s="266"/>
      <c r="N251" s="266"/>
      <c r="O251" s="266"/>
      <c r="P251" s="266"/>
      <c r="Q251" s="266"/>
    </row>
    <row r="252" spans="1:17" s="9" customFormat="1" ht="17.25" x14ac:dyDescent="0.4">
      <c r="A252" s="187"/>
      <c r="B252" s="189" t="s">
        <v>406</v>
      </c>
      <c r="C252" s="164"/>
      <c r="D252" s="194" t="s">
        <v>119</v>
      </c>
      <c r="E252" s="195"/>
      <c r="F252" s="195"/>
      <c r="G252" s="195"/>
      <c r="H252" s="195"/>
      <c r="I252" s="196"/>
      <c r="J252" s="188">
        <v>1</v>
      </c>
      <c r="K252" s="148"/>
      <c r="L252" s="188">
        <v>2</v>
      </c>
      <c r="M252" s="148"/>
      <c r="N252" s="138">
        <v>3</v>
      </c>
      <c r="O252" s="138"/>
      <c r="P252" s="138">
        <v>4</v>
      </c>
      <c r="Q252" s="138"/>
    </row>
    <row r="253" spans="1:17" s="9" customFormat="1" ht="17.25" x14ac:dyDescent="0.4">
      <c r="A253" s="187"/>
      <c r="B253" s="190"/>
      <c r="C253" s="166"/>
      <c r="D253" s="191" t="s">
        <v>407</v>
      </c>
      <c r="E253" s="262"/>
      <c r="F253" s="262"/>
      <c r="G253" s="262"/>
      <c r="H253" s="262"/>
      <c r="I253" s="193"/>
      <c r="J253" s="197"/>
      <c r="K253" s="183"/>
      <c r="L253" s="197"/>
      <c r="M253" s="183"/>
      <c r="N253" s="197"/>
      <c r="O253" s="183"/>
      <c r="P253" s="197"/>
      <c r="Q253" s="183"/>
    </row>
    <row r="254" spans="1:17" s="9" customFormat="1" ht="15" customHeight="1" x14ac:dyDescent="0.4">
      <c r="A254" s="187"/>
      <c r="B254" s="190"/>
      <c r="C254" s="166"/>
      <c r="D254" s="191"/>
      <c r="E254" s="262"/>
      <c r="F254" s="262"/>
      <c r="G254" s="262"/>
      <c r="H254" s="262"/>
      <c r="I254" s="193"/>
      <c r="J254" s="147" t="s">
        <v>15</v>
      </c>
      <c r="K254" s="199"/>
      <c r="L254" s="199"/>
      <c r="M254" s="199"/>
      <c r="N254" s="199"/>
      <c r="O254" s="199"/>
      <c r="P254" s="199"/>
      <c r="Q254" s="200"/>
    </row>
    <row r="255" spans="1:17" s="9" customFormat="1" ht="36.200000000000003" customHeight="1" x14ac:dyDescent="0.4">
      <c r="A255" s="187"/>
      <c r="B255" s="167"/>
      <c r="C255" s="168"/>
      <c r="D255" s="263"/>
      <c r="E255" s="264"/>
      <c r="F255" s="264"/>
      <c r="G255" s="264"/>
      <c r="H255" s="264"/>
      <c r="I255" s="265"/>
      <c r="J255" s="266"/>
      <c r="K255" s="266"/>
      <c r="L255" s="266"/>
      <c r="M255" s="266"/>
      <c r="N255" s="266"/>
      <c r="O255" s="266"/>
      <c r="P255" s="266"/>
      <c r="Q255" s="266"/>
    </row>
    <row r="256" spans="1:17" s="9" customFormat="1" ht="3" customHeight="1" x14ac:dyDescent="0.4">
      <c r="A256" s="97"/>
      <c r="B256" s="96"/>
      <c r="C256" s="96"/>
      <c r="D256" s="21"/>
      <c r="E256" s="21"/>
      <c r="F256" s="21"/>
      <c r="G256" s="21"/>
      <c r="H256" s="21"/>
      <c r="I256" s="21"/>
      <c r="J256" s="21"/>
      <c r="K256" s="21"/>
      <c r="L256" s="21"/>
      <c r="M256" s="21"/>
      <c r="N256" s="21"/>
      <c r="O256" s="10"/>
      <c r="P256" s="10"/>
      <c r="Q256" s="10"/>
    </row>
    <row r="257" spans="1:17" s="9" customFormat="1" ht="5.25" customHeight="1" x14ac:dyDescent="0.4">
      <c r="A257" s="97"/>
      <c r="B257" s="96"/>
      <c r="C257" s="96"/>
      <c r="D257" s="21"/>
      <c r="E257" s="21"/>
      <c r="F257" s="21"/>
      <c r="G257" s="21"/>
      <c r="H257" s="21"/>
      <c r="I257" s="21"/>
      <c r="J257" s="21"/>
      <c r="K257" s="21"/>
      <c r="L257" s="21"/>
      <c r="M257" s="21"/>
      <c r="N257" s="21"/>
      <c r="O257" s="10"/>
      <c r="P257" s="10"/>
      <c r="Q257" s="10"/>
    </row>
    <row r="258" spans="1:17" s="9" customFormat="1" ht="25.5" customHeight="1" x14ac:dyDescent="0.4">
      <c r="A258" s="97"/>
      <c r="B258" s="96"/>
      <c r="C258" s="96"/>
      <c r="D258" s="21"/>
      <c r="E258" s="98" t="s">
        <v>420</v>
      </c>
      <c r="F258" s="103"/>
      <c r="G258" s="100" t="str">
        <f>TEXT($B$8,"")</f>
        <v/>
      </c>
      <c r="H258" s="104"/>
      <c r="I258" s="104"/>
      <c r="J258" s="104"/>
      <c r="K258" s="104"/>
      <c r="L258" s="104"/>
      <c r="M258" s="104"/>
      <c r="N258" s="104"/>
      <c r="O258" s="104"/>
      <c r="P258" s="105"/>
      <c r="Q258" s="10"/>
    </row>
    <row r="259" spans="1:17" s="9" customFormat="1" ht="17.25" x14ac:dyDescent="0.4">
      <c r="A259" s="10" t="s">
        <v>63</v>
      </c>
      <c r="B259" s="10"/>
      <c r="C259" s="10"/>
      <c r="D259" s="10"/>
      <c r="E259" s="10"/>
      <c r="F259" s="10"/>
      <c r="G259" s="10"/>
      <c r="H259" s="10"/>
      <c r="I259" s="10"/>
      <c r="J259" s="10"/>
      <c r="K259" s="10"/>
      <c r="L259" s="10"/>
      <c r="M259" s="10"/>
      <c r="N259" s="10"/>
      <c r="O259" s="10"/>
      <c r="P259" s="10"/>
      <c r="Q259" s="10"/>
    </row>
    <row r="260" spans="1:17" s="9" customFormat="1" ht="18" customHeight="1" x14ac:dyDescent="0.4">
      <c r="A260" s="270" t="s">
        <v>64</v>
      </c>
      <c r="B260" s="138" t="s">
        <v>12</v>
      </c>
      <c r="C260" s="138"/>
      <c r="D260" s="188" t="s">
        <v>13</v>
      </c>
      <c r="E260" s="251"/>
      <c r="F260" s="251"/>
      <c r="G260" s="251"/>
      <c r="H260" s="251"/>
      <c r="I260" s="148"/>
      <c r="J260" s="188">
        <v>1</v>
      </c>
      <c r="K260" s="148"/>
      <c r="L260" s="188">
        <v>2</v>
      </c>
      <c r="M260" s="148"/>
      <c r="N260" s="138">
        <v>3</v>
      </c>
      <c r="O260" s="138"/>
      <c r="P260" s="138">
        <v>4</v>
      </c>
      <c r="Q260" s="138"/>
    </row>
    <row r="261" spans="1:17" s="9" customFormat="1" ht="21" customHeight="1" x14ac:dyDescent="0.4">
      <c r="A261" s="271"/>
      <c r="B261" s="189" t="s">
        <v>65</v>
      </c>
      <c r="C261" s="164"/>
      <c r="D261" s="194" t="s">
        <v>120</v>
      </c>
      <c r="E261" s="195"/>
      <c r="F261" s="195"/>
      <c r="G261" s="195"/>
      <c r="H261" s="195"/>
      <c r="I261" s="196"/>
      <c r="J261" s="197"/>
      <c r="K261" s="183"/>
      <c r="L261" s="197"/>
      <c r="M261" s="183"/>
      <c r="N261" s="197"/>
      <c r="O261" s="183"/>
      <c r="P261" s="197"/>
      <c r="Q261" s="183"/>
    </row>
    <row r="262" spans="1:17" s="9" customFormat="1" ht="15" customHeight="1" x14ac:dyDescent="0.4">
      <c r="A262" s="271"/>
      <c r="B262" s="190"/>
      <c r="C262" s="166"/>
      <c r="D262" s="191" t="s">
        <v>121</v>
      </c>
      <c r="E262" s="262"/>
      <c r="F262" s="262"/>
      <c r="G262" s="262"/>
      <c r="H262" s="262"/>
      <c r="I262" s="193"/>
      <c r="J262" s="147" t="s">
        <v>15</v>
      </c>
      <c r="K262" s="199"/>
      <c r="L262" s="199"/>
      <c r="M262" s="199"/>
      <c r="N262" s="199"/>
      <c r="O262" s="199"/>
      <c r="P262" s="199"/>
      <c r="Q262" s="200"/>
    </row>
    <row r="263" spans="1:17" s="9" customFormat="1" ht="35.25" customHeight="1" x14ac:dyDescent="0.4">
      <c r="A263" s="271"/>
      <c r="B263" s="190"/>
      <c r="C263" s="166"/>
      <c r="D263" s="191"/>
      <c r="E263" s="262"/>
      <c r="F263" s="262"/>
      <c r="G263" s="262"/>
      <c r="H263" s="262"/>
      <c r="I263" s="193"/>
      <c r="J263" s="266"/>
      <c r="K263" s="266"/>
      <c r="L263" s="266"/>
      <c r="M263" s="266"/>
      <c r="N263" s="266"/>
      <c r="O263" s="266"/>
      <c r="P263" s="266"/>
      <c r="Q263" s="266"/>
    </row>
    <row r="264" spans="1:17" s="9" customFormat="1" ht="18.75" customHeight="1" x14ac:dyDescent="0.4">
      <c r="A264" s="271"/>
      <c r="B264" s="189" t="s">
        <v>66</v>
      </c>
      <c r="C264" s="164"/>
      <c r="D264" s="194" t="s">
        <v>122</v>
      </c>
      <c r="E264" s="195"/>
      <c r="F264" s="195"/>
      <c r="G264" s="195"/>
      <c r="H264" s="195"/>
      <c r="I264" s="196"/>
      <c r="J264" s="188">
        <v>1</v>
      </c>
      <c r="K264" s="148"/>
      <c r="L264" s="188">
        <v>2</v>
      </c>
      <c r="M264" s="148"/>
      <c r="N264" s="138">
        <v>3</v>
      </c>
      <c r="O264" s="138"/>
      <c r="P264" s="138">
        <v>4</v>
      </c>
      <c r="Q264" s="138"/>
    </row>
    <row r="265" spans="1:17" s="9" customFormat="1" ht="21" customHeight="1" x14ac:dyDescent="0.4">
      <c r="A265" s="271"/>
      <c r="B265" s="190"/>
      <c r="C265" s="166"/>
      <c r="D265" s="191" t="s">
        <v>123</v>
      </c>
      <c r="E265" s="262"/>
      <c r="F265" s="262"/>
      <c r="G265" s="262"/>
      <c r="H265" s="262"/>
      <c r="I265" s="193"/>
      <c r="J265" s="197"/>
      <c r="K265" s="183"/>
      <c r="L265" s="197"/>
      <c r="M265" s="183"/>
      <c r="N265" s="197"/>
      <c r="O265" s="183"/>
      <c r="P265" s="197"/>
      <c r="Q265" s="183"/>
    </row>
    <row r="266" spans="1:17" s="9" customFormat="1" ht="15" customHeight="1" x14ac:dyDescent="0.4">
      <c r="A266" s="271"/>
      <c r="B266" s="190"/>
      <c r="C266" s="166"/>
      <c r="D266" s="191"/>
      <c r="E266" s="262"/>
      <c r="F266" s="262"/>
      <c r="G266" s="262"/>
      <c r="H266" s="262"/>
      <c r="I266" s="193"/>
      <c r="J266" s="147" t="s">
        <v>15</v>
      </c>
      <c r="K266" s="199"/>
      <c r="L266" s="199"/>
      <c r="M266" s="199"/>
      <c r="N266" s="199"/>
      <c r="O266" s="199"/>
      <c r="P266" s="199"/>
      <c r="Q266" s="200"/>
    </row>
    <row r="267" spans="1:17" s="9" customFormat="1" ht="35.25" customHeight="1" x14ac:dyDescent="0.4">
      <c r="A267" s="271"/>
      <c r="B267" s="190"/>
      <c r="C267" s="166"/>
      <c r="D267" s="191"/>
      <c r="E267" s="262"/>
      <c r="F267" s="262"/>
      <c r="G267" s="262"/>
      <c r="H267" s="262"/>
      <c r="I267" s="193"/>
      <c r="J267" s="266"/>
      <c r="K267" s="266"/>
      <c r="L267" s="266"/>
      <c r="M267" s="266"/>
      <c r="N267" s="266"/>
      <c r="O267" s="266"/>
      <c r="P267" s="266"/>
      <c r="Q267" s="266"/>
    </row>
    <row r="268" spans="1:17" s="9" customFormat="1" ht="18.75" customHeight="1" x14ac:dyDescent="0.4">
      <c r="A268" s="271"/>
      <c r="B268" s="163" t="s">
        <v>19</v>
      </c>
      <c r="C268" s="164"/>
      <c r="D268" s="194" t="s">
        <v>408</v>
      </c>
      <c r="E268" s="195"/>
      <c r="F268" s="195"/>
      <c r="G268" s="195"/>
      <c r="H268" s="195"/>
      <c r="I268" s="196"/>
      <c r="J268" s="188">
        <v>1</v>
      </c>
      <c r="K268" s="148"/>
      <c r="L268" s="188">
        <v>2</v>
      </c>
      <c r="M268" s="148"/>
      <c r="N268" s="138">
        <v>3</v>
      </c>
      <c r="O268" s="138"/>
      <c r="P268" s="138">
        <v>4</v>
      </c>
      <c r="Q268" s="138"/>
    </row>
    <row r="269" spans="1:17" s="9" customFormat="1" ht="21" customHeight="1" x14ac:dyDescent="0.4">
      <c r="A269" s="271"/>
      <c r="B269" s="190"/>
      <c r="C269" s="166"/>
      <c r="D269" s="191" t="s">
        <v>124</v>
      </c>
      <c r="E269" s="262"/>
      <c r="F269" s="262"/>
      <c r="G269" s="262"/>
      <c r="H269" s="262"/>
      <c r="I269" s="193"/>
      <c r="J269" s="197"/>
      <c r="K269" s="183"/>
      <c r="L269" s="197"/>
      <c r="M269" s="183"/>
      <c r="N269" s="197"/>
      <c r="O269" s="183"/>
      <c r="P269" s="197"/>
      <c r="Q269" s="183"/>
    </row>
    <row r="270" spans="1:17" s="9" customFormat="1" ht="15" customHeight="1" x14ac:dyDescent="0.4">
      <c r="A270" s="271"/>
      <c r="B270" s="190"/>
      <c r="C270" s="166"/>
      <c r="D270" s="191"/>
      <c r="E270" s="262"/>
      <c r="F270" s="262"/>
      <c r="G270" s="262"/>
      <c r="H270" s="262"/>
      <c r="I270" s="193"/>
      <c r="J270" s="147" t="s">
        <v>15</v>
      </c>
      <c r="K270" s="199"/>
      <c r="L270" s="199"/>
      <c r="M270" s="199"/>
      <c r="N270" s="199"/>
      <c r="O270" s="199"/>
      <c r="P270" s="199"/>
      <c r="Q270" s="200"/>
    </row>
    <row r="271" spans="1:17" s="9" customFormat="1" ht="35.25" customHeight="1" x14ac:dyDescent="0.4">
      <c r="A271" s="271"/>
      <c r="B271" s="190"/>
      <c r="C271" s="166"/>
      <c r="D271" s="191"/>
      <c r="E271" s="262"/>
      <c r="F271" s="262"/>
      <c r="G271" s="262"/>
      <c r="H271" s="262"/>
      <c r="I271" s="193"/>
      <c r="J271" s="266"/>
      <c r="K271" s="266"/>
      <c r="L271" s="266"/>
      <c r="M271" s="266"/>
      <c r="N271" s="266"/>
      <c r="O271" s="266"/>
      <c r="P271" s="266"/>
      <c r="Q271" s="266"/>
    </row>
    <row r="272" spans="1:17" s="9" customFormat="1" ht="18.75" customHeight="1" x14ac:dyDescent="0.4">
      <c r="A272" s="271"/>
      <c r="B272" s="189" t="s">
        <v>18</v>
      </c>
      <c r="C272" s="164"/>
      <c r="D272" s="194" t="s">
        <v>409</v>
      </c>
      <c r="E272" s="195"/>
      <c r="F272" s="195"/>
      <c r="G272" s="195"/>
      <c r="H272" s="195"/>
      <c r="I272" s="196"/>
      <c r="J272" s="188">
        <v>1</v>
      </c>
      <c r="K272" s="148"/>
      <c r="L272" s="188">
        <v>2</v>
      </c>
      <c r="M272" s="148"/>
      <c r="N272" s="138">
        <v>3</v>
      </c>
      <c r="O272" s="138"/>
      <c r="P272" s="138">
        <v>4</v>
      </c>
      <c r="Q272" s="138"/>
    </row>
    <row r="273" spans="1:17" s="9" customFormat="1" ht="21" customHeight="1" x14ac:dyDescent="0.4">
      <c r="A273" s="271"/>
      <c r="B273" s="190"/>
      <c r="C273" s="166"/>
      <c r="D273" s="191" t="s">
        <v>125</v>
      </c>
      <c r="E273" s="262"/>
      <c r="F273" s="262"/>
      <c r="G273" s="262"/>
      <c r="H273" s="262"/>
      <c r="I273" s="193"/>
      <c r="J273" s="197"/>
      <c r="K273" s="183"/>
      <c r="L273" s="197"/>
      <c r="M273" s="183"/>
      <c r="N273" s="197"/>
      <c r="O273" s="183"/>
      <c r="P273" s="197"/>
      <c r="Q273" s="183"/>
    </row>
    <row r="274" spans="1:17" s="9" customFormat="1" ht="15" customHeight="1" x14ac:dyDescent="0.4">
      <c r="A274" s="271"/>
      <c r="B274" s="190"/>
      <c r="C274" s="166"/>
      <c r="D274" s="191"/>
      <c r="E274" s="262"/>
      <c r="F274" s="262"/>
      <c r="G274" s="262"/>
      <c r="H274" s="262"/>
      <c r="I274" s="193"/>
      <c r="J274" s="147" t="s">
        <v>401</v>
      </c>
      <c r="K274" s="199"/>
      <c r="L274" s="199"/>
      <c r="M274" s="199"/>
      <c r="N274" s="199"/>
      <c r="O274" s="199"/>
      <c r="P274" s="199"/>
      <c r="Q274" s="200"/>
    </row>
    <row r="275" spans="1:17" s="9" customFormat="1" ht="35.25" customHeight="1" x14ac:dyDescent="0.4">
      <c r="A275" s="271"/>
      <c r="B275" s="190"/>
      <c r="C275" s="166"/>
      <c r="D275" s="191"/>
      <c r="E275" s="262"/>
      <c r="F275" s="262"/>
      <c r="G275" s="262"/>
      <c r="H275" s="262"/>
      <c r="I275" s="193"/>
      <c r="J275" s="266"/>
      <c r="K275" s="266"/>
      <c r="L275" s="266"/>
      <c r="M275" s="266"/>
      <c r="N275" s="266"/>
      <c r="O275" s="266"/>
      <c r="P275" s="266"/>
      <c r="Q275" s="266"/>
    </row>
    <row r="276" spans="1:17" s="9" customFormat="1" ht="18.600000000000001" customHeight="1" x14ac:dyDescent="0.4">
      <c r="A276" s="271"/>
      <c r="B276" s="163" t="s">
        <v>31</v>
      </c>
      <c r="C276" s="164"/>
      <c r="D276" s="194" t="s">
        <v>410</v>
      </c>
      <c r="E276" s="195"/>
      <c r="F276" s="195"/>
      <c r="G276" s="195"/>
      <c r="H276" s="195"/>
      <c r="I276" s="196"/>
      <c r="J276" s="188">
        <v>1</v>
      </c>
      <c r="K276" s="148"/>
      <c r="L276" s="188">
        <v>2</v>
      </c>
      <c r="M276" s="148"/>
      <c r="N276" s="138">
        <v>3</v>
      </c>
      <c r="O276" s="138"/>
      <c r="P276" s="138">
        <v>4</v>
      </c>
      <c r="Q276" s="138"/>
    </row>
    <row r="277" spans="1:17" s="9" customFormat="1" ht="21" customHeight="1" x14ac:dyDescent="0.4">
      <c r="A277" s="271"/>
      <c r="B277" s="190"/>
      <c r="C277" s="166"/>
      <c r="D277" s="191" t="s">
        <v>425</v>
      </c>
      <c r="E277" s="262"/>
      <c r="F277" s="262"/>
      <c r="G277" s="262"/>
      <c r="H277" s="262"/>
      <c r="I277" s="193"/>
      <c r="J277" s="197"/>
      <c r="K277" s="183"/>
      <c r="L277" s="197"/>
      <c r="M277" s="183"/>
      <c r="N277" s="197"/>
      <c r="O277" s="183"/>
      <c r="P277" s="197"/>
      <c r="Q277" s="183"/>
    </row>
    <row r="278" spans="1:17" s="9" customFormat="1" ht="15" customHeight="1" x14ac:dyDescent="0.4">
      <c r="A278" s="271"/>
      <c r="B278" s="190"/>
      <c r="C278" s="166"/>
      <c r="D278" s="191"/>
      <c r="E278" s="262"/>
      <c r="F278" s="262"/>
      <c r="G278" s="262"/>
      <c r="H278" s="262"/>
      <c r="I278" s="193"/>
      <c r="J278" s="147" t="s">
        <v>401</v>
      </c>
      <c r="K278" s="199"/>
      <c r="L278" s="199"/>
      <c r="M278" s="199"/>
      <c r="N278" s="199"/>
      <c r="O278" s="199"/>
      <c r="P278" s="199"/>
      <c r="Q278" s="200"/>
    </row>
    <row r="279" spans="1:17" s="9" customFormat="1" ht="35.25" customHeight="1" x14ac:dyDescent="0.4">
      <c r="A279" s="271"/>
      <c r="B279" s="190"/>
      <c r="C279" s="166"/>
      <c r="D279" s="191"/>
      <c r="E279" s="262"/>
      <c r="F279" s="262"/>
      <c r="G279" s="262"/>
      <c r="H279" s="262"/>
      <c r="I279" s="193"/>
      <c r="J279" s="266"/>
      <c r="K279" s="266"/>
      <c r="L279" s="266"/>
      <c r="M279" s="266"/>
      <c r="N279" s="266"/>
      <c r="O279" s="266"/>
      <c r="P279" s="266"/>
      <c r="Q279" s="266"/>
    </row>
    <row r="280" spans="1:17" s="9" customFormat="1" ht="18.75" customHeight="1" x14ac:dyDescent="0.4">
      <c r="A280" s="271"/>
      <c r="B280" s="189" t="s">
        <v>67</v>
      </c>
      <c r="C280" s="164"/>
      <c r="D280" s="194" t="s">
        <v>126</v>
      </c>
      <c r="E280" s="195"/>
      <c r="F280" s="195"/>
      <c r="G280" s="195"/>
      <c r="H280" s="195"/>
      <c r="I280" s="196"/>
      <c r="J280" s="188">
        <v>1</v>
      </c>
      <c r="K280" s="148"/>
      <c r="L280" s="188">
        <v>2</v>
      </c>
      <c r="M280" s="148"/>
      <c r="N280" s="138">
        <v>3</v>
      </c>
      <c r="O280" s="138"/>
      <c r="P280" s="138">
        <v>4</v>
      </c>
      <c r="Q280" s="138"/>
    </row>
    <row r="281" spans="1:17" s="9" customFormat="1" ht="21" customHeight="1" x14ac:dyDescent="0.4">
      <c r="A281" s="271"/>
      <c r="B281" s="190"/>
      <c r="C281" s="166"/>
      <c r="D281" s="191" t="s">
        <v>127</v>
      </c>
      <c r="E281" s="262"/>
      <c r="F281" s="262"/>
      <c r="G281" s="262"/>
      <c r="H281" s="262"/>
      <c r="I281" s="193"/>
      <c r="J281" s="197"/>
      <c r="K281" s="183"/>
      <c r="L281" s="197"/>
      <c r="M281" s="183"/>
      <c r="N281" s="197"/>
      <c r="O281" s="183"/>
      <c r="P281" s="197"/>
      <c r="Q281" s="183"/>
    </row>
    <row r="282" spans="1:17" s="9" customFormat="1" ht="15" customHeight="1" x14ac:dyDescent="0.4">
      <c r="A282" s="271"/>
      <c r="B282" s="190"/>
      <c r="C282" s="166"/>
      <c r="D282" s="191"/>
      <c r="E282" s="262"/>
      <c r="F282" s="262"/>
      <c r="G282" s="262"/>
      <c r="H282" s="262"/>
      <c r="I282" s="193"/>
      <c r="J282" s="147" t="s">
        <v>401</v>
      </c>
      <c r="K282" s="199"/>
      <c r="L282" s="199"/>
      <c r="M282" s="199"/>
      <c r="N282" s="199"/>
      <c r="O282" s="199"/>
      <c r="P282" s="199"/>
      <c r="Q282" s="200"/>
    </row>
    <row r="283" spans="1:17" s="9" customFormat="1" ht="35.25" customHeight="1" x14ac:dyDescent="0.4">
      <c r="A283" s="271"/>
      <c r="B283" s="190"/>
      <c r="C283" s="166"/>
      <c r="D283" s="191"/>
      <c r="E283" s="262"/>
      <c r="F283" s="262"/>
      <c r="G283" s="262"/>
      <c r="H283" s="262"/>
      <c r="I283" s="193"/>
      <c r="J283" s="266"/>
      <c r="K283" s="266"/>
      <c r="L283" s="266"/>
      <c r="M283" s="266"/>
      <c r="N283" s="266"/>
      <c r="O283" s="266"/>
      <c r="P283" s="266"/>
      <c r="Q283" s="266"/>
    </row>
    <row r="284" spans="1:17" s="9" customFormat="1" ht="18.75" customHeight="1" x14ac:dyDescent="0.4">
      <c r="A284" s="271"/>
      <c r="B284" s="163" t="s">
        <v>20</v>
      </c>
      <c r="C284" s="164"/>
      <c r="D284" s="194" t="s">
        <v>411</v>
      </c>
      <c r="E284" s="195"/>
      <c r="F284" s="195"/>
      <c r="G284" s="195"/>
      <c r="H284" s="195"/>
      <c r="I284" s="196"/>
      <c r="J284" s="188">
        <v>1</v>
      </c>
      <c r="K284" s="148"/>
      <c r="L284" s="188">
        <v>2</v>
      </c>
      <c r="M284" s="148"/>
      <c r="N284" s="138">
        <v>3</v>
      </c>
      <c r="O284" s="138"/>
      <c r="P284" s="138">
        <v>4</v>
      </c>
      <c r="Q284" s="138"/>
    </row>
    <row r="285" spans="1:17" s="9" customFormat="1" ht="21" customHeight="1" x14ac:dyDescent="0.4">
      <c r="A285" s="271"/>
      <c r="B285" s="190"/>
      <c r="C285" s="166"/>
      <c r="D285" s="191" t="s">
        <v>128</v>
      </c>
      <c r="E285" s="262"/>
      <c r="F285" s="262"/>
      <c r="G285" s="262"/>
      <c r="H285" s="262"/>
      <c r="I285" s="193"/>
      <c r="J285" s="197"/>
      <c r="K285" s="183"/>
      <c r="L285" s="197"/>
      <c r="M285" s="183"/>
      <c r="N285" s="197"/>
      <c r="O285" s="183"/>
      <c r="P285" s="197"/>
      <c r="Q285" s="183"/>
    </row>
    <row r="286" spans="1:17" s="9" customFormat="1" ht="15" customHeight="1" x14ac:dyDescent="0.4">
      <c r="A286" s="271"/>
      <c r="B286" s="190"/>
      <c r="C286" s="166"/>
      <c r="D286" s="191"/>
      <c r="E286" s="262"/>
      <c r="F286" s="262"/>
      <c r="G286" s="262"/>
      <c r="H286" s="262"/>
      <c r="I286" s="193"/>
      <c r="J286" s="147" t="s">
        <v>412</v>
      </c>
      <c r="K286" s="199"/>
      <c r="L286" s="199"/>
      <c r="M286" s="199"/>
      <c r="N286" s="199"/>
      <c r="O286" s="199"/>
      <c r="P286" s="199"/>
      <c r="Q286" s="200"/>
    </row>
    <row r="287" spans="1:17" s="9" customFormat="1" ht="35.25" customHeight="1" x14ac:dyDescent="0.4">
      <c r="A287" s="272"/>
      <c r="B287" s="167"/>
      <c r="C287" s="168"/>
      <c r="D287" s="263"/>
      <c r="E287" s="264"/>
      <c r="F287" s="264"/>
      <c r="G287" s="264"/>
      <c r="H287" s="264"/>
      <c r="I287" s="265"/>
      <c r="J287" s="266"/>
      <c r="K287" s="266"/>
      <c r="L287" s="266"/>
      <c r="M287" s="266"/>
      <c r="N287" s="266"/>
      <c r="O287" s="266"/>
      <c r="P287" s="266"/>
      <c r="Q287" s="266"/>
    </row>
    <row r="288" spans="1:17" s="9" customFormat="1" ht="8.25" customHeight="1" x14ac:dyDescent="0.4">
      <c r="A288" s="95"/>
      <c r="B288" s="96"/>
      <c r="C288" s="96"/>
      <c r="D288" s="21"/>
      <c r="E288" s="21"/>
      <c r="F288" s="21"/>
      <c r="G288" s="21"/>
      <c r="H288" s="21"/>
      <c r="I288" s="21"/>
      <c r="J288" s="21"/>
      <c r="K288" s="21"/>
      <c r="L288" s="21"/>
      <c r="M288" s="21"/>
      <c r="N288" s="21"/>
      <c r="O288" s="21"/>
      <c r="P288" s="21"/>
      <c r="Q288" s="21"/>
    </row>
    <row r="289" spans="1:17" s="9" customFormat="1" ht="17.25" x14ac:dyDescent="0.4">
      <c r="A289" s="10" t="s">
        <v>68</v>
      </c>
      <c r="B289" s="10"/>
      <c r="C289" s="10"/>
      <c r="D289" s="10"/>
      <c r="E289" s="10"/>
      <c r="F289" s="10"/>
      <c r="G289" s="10"/>
      <c r="H289" s="10"/>
      <c r="I289" s="10"/>
      <c r="J289" s="10"/>
      <c r="K289" s="10"/>
      <c r="L289" s="10"/>
      <c r="M289" s="10"/>
      <c r="N289" s="10"/>
      <c r="O289" s="10"/>
      <c r="P289" s="10"/>
      <c r="Q289" s="10"/>
    </row>
    <row r="290" spans="1:17" s="9" customFormat="1" ht="18" customHeight="1" x14ac:dyDescent="0.4">
      <c r="A290" s="270" t="s">
        <v>413</v>
      </c>
      <c r="B290" s="298" t="s">
        <v>12</v>
      </c>
      <c r="C290" s="298"/>
      <c r="D290" s="188" t="s">
        <v>13</v>
      </c>
      <c r="E290" s="251"/>
      <c r="F290" s="251"/>
      <c r="G290" s="251"/>
      <c r="H290" s="251"/>
      <c r="I290" s="148"/>
      <c r="J290" s="188">
        <v>1</v>
      </c>
      <c r="K290" s="148"/>
      <c r="L290" s="188">
        <v>2</v>
      </c>
      <c r="M290" s="148"/>
      <c r="N290" s="138">
        <v>3</v>
      </c>
      <c r="O290" s="138"/>
      <c r="P290" s="138">
        <v>4</v>
      </c>
      <c r="Q290" s="138"/>
    </row>
    <row r="291" spans="1:17" s="9" customFormat="1" ht="21" customHeight="1" x14ac:dyDescent="0.4">
      <c r="A291" s="271"/>
      <c r="B291" s="163" t="s">
        <v>431</v>
      </c>
      <c r="C291" s="164"/>
      <c r="D291" s="194" t="s">
        <v>160</v>
      </c>
      <c r="E291" s="195"/>
      <c r="F291" s="195"/>
      <c r="G291" s="195"/>
      <c r="H291" s="195"/>
      <c r="I291" s="196"/>
      <c r="J291" s="197"/>
      <c r="K291" s="183"/>
      <c r="L291" s="197"/>
      <c r="M291" s="183"/>
      <c r="N291" s="197"/>
      <c r="O291" s="183"/>
      <c r="P291" s="197"/>
      <c r="Q291" s="183"/>
    </row>
    <row r="292" spans="1:17" s="9" customFormat="1" ht="15" customHeight="1" x14ac:dyDescent="0.4">
      <c r="A292" s="271"/>
      <c r="B292" s="190"/>
      <c r="C292" s="166"/>
      <c r="D292" s="191" t="s">
        <v>422</v>
      </c>
      <c r="E292" s="262"/>
      <c r="F292" s="262"/>
      <c r="G292" s="262"/>
      <c r="H292" s="262"/>
      <c r="I292" s="193"/>
      <c r="J292" s="147" t="s">
        <v>401</v>
      </c>
      <c r="K292" s="199"/>
      <c r="L292" s="199"/>
      <c r="M292" s="199"/>
      <c r="N292" s="199"/>
      <c r="O292" s="199"/>
      <c r="P292" s="199"/>
      <c r="Q292" s="200"/>
    </row>
    <row r="293" spans="1:17" s="9" customFormat="1" ht="35.25" customHeight="1" x14ac:dyDescent="0.4">
      <c r="A293" s="271"/>
      <c r="B293" s="190"/>
      <c r="C293" s="166"/>
      <c r="D293" s="191"/>
      <c r="E293" s="262"/>
      <c r="F293" s="262"/>
      <c r="G293" s="262"/>
      <c r="H293" s="262"/>
      <c r="I293" s="193"/>
      <c r="J293" s="266"/>
      <c r="K293" s="266"/>
      <c r="L293" s="266"/>
      <c r="M293" s="266"/>
      <c r="N293" s="266"/>
      <c r="O293" s="266"/>
      <c r="P293" s="266"/>
      <c r="Q293" s="266"/>
    </row>
    <row r="294" spans="1:17" s="9" customFormat="1" ht="18.75" customHeight="1" x14ac:dyDescent="0.4">
      <c r="A294" s="271"/>
      <c r="B294" s="189" t="s">
        <v>69</v>
      </c>
      <c r="C294" s="164"/>
      <c r="D294" s="194" t="s">
        <v>136</v>
      </c>
      <c r="E294" s="195"/>
      <c r="F294" s="195"/>
      <c r="G294" s="195"/>
      <c r="H294" s="195"/>
      <c r="I294" s="196"/>
      <c r="J294" s="188">
        <v>1</v>
      </c>
      <c r="K294" s="148"/>
      <c r="L294" s="188">
        <v>2</v>
      </c>
      <c r="M294" s="148"/>
      <c r="N294" s="188">
        <v>3</v>
      </c>
      <c r="O294" s="148"/>
      <c r="P294" s="188">
        <v>4</v>
      </c>
      <c r="Q294" s="148"/>
    </row>
    <row r="295" spans="1:17" s="9" customFormat="1" ht="21" customHeight="1" x14ac:dyDescent="0.4">
      <c r="A295" s="271"/>
      <c r="B295" s="190"/>
      <c r="C295" s="166"/>
      <c r="D295" s="191" t="s">
        <v>423</v>
      </c>
      <c r="E295" s="262"/>
      <c r="F295" s="262"/>
      <c r="G295" s="262"/>
      <c r="H295" s="262"/>
      <c r="I295" s="193"/>
      <c r="J295" s="197"/>
      <c r="K295" s="183"/>
      <c r="L295" s="197"/>
      <c r="M295" s="183"/>
      <c r="N295" s="197"/>
      <c r="O295" s="183"/>
      <c r="P295" s="197"/>
      <c r="Q295" s="183"/>
    </row>
    <row r="296" spans="1:17" s="9" customFormat="1" ht="15" customHeight="1" x14ac:dyDescent="0.4">
      <c r="A296" s="271"/>
      <c r="B296" s="190"/>
      <c r="C296" s="166"/>
      <c r="D296" s="191"/>
      <c r="E296" s="262"/>
      <c r="F296" s="262"/>
      <c r="G296" s="262"/>
      <c r="H296" s="262"/>
      <c r="I296" s="193"/>
      <c r="J296" s="147" t="s">
        <v>414</v>
      </c>
      <c r="K296" s="199"/>
      <c r="L296" s="199"/>
      <c r="M296" s="199"/>
      <c r="N296" s="199"/>
      <c r="O296" s="199"/>
      <c r="P296" s="199"/>
      <c r="Q296" s="200"/>
    </row>
    <row r="297" spans="1:17" s="9" customFormat="1" ht="35.25" customHeight="1" x14ac:dyDescent="0.4">
      <c r="A297" s="271"/>
      <c r="B297" s="190"/>
      <c r="C297" s="166"/>
      <c r="D297" s="191"/>
      <c r="E297" s="262"/>
      <c r="F297" s="262"/>
      <c r="G297" s="262"/>
      <c r="H297" s="262"/>
      <c r="I297" s="193"/>
      <c r="J297" s="267"/>
      <c r="K297" s="268"/>
      <c r="L297" s="268"/>
      <c r="M297" s="268"/>
      <c r="N297" s="268"/>
      <c r="O297" s="268"/>
      <c r="P297" s="268"/>
      <c r="Q297" s="269"/>
    </row>
    <row r="298" spans="1:17" s="9" customFormat="1" ht="18.75" customHeight="1" x14ac:dyDescent="0.4">
      <c r="A298" s="271"/>
      <c r="B298" s="163" t="s">
        <v>71</v>
      </c>
      <c r="C298" s="164"/>
      <c r="D298" s="194" t="s">
        <v>129</v>
      </c>
      <c r="E298" s="195"/>
      <c r="F298" s="195"/>
      <c r="G298" s="195"/>
      <c r="H298" s="195"/>
      <c r="I298" s="196"/>
      <c r="J298" s="188">
        <v>1</v>
      </c>
      <c r="K298" s="148"/>
      <c r="L298" s="188">
        <v>2</v>
      </c>
      <c r="M298" s="148"/>
      <c r="N298" s="188">
        <v>3</v>
      </c>
      <c r="O298" s="148"/>
      <c r="P298" s="188">
        <v>4</v>
      </c>
      <c r="Q298" s="148"/>
    </row>
    <row r="299" spans="1:17" s="9" customFormat="1" ht="21" customHeight="1" x14ac:dyDescent="0.4">
      <c r="A299" s="271"/>
      <c r="B299" s="190"/>
      <c r="C299" s="166"/>
      <c r="D299" s="191" t="s">
        <v>415</v>
      </c>
      <c r="E299" s="262"/>
      <c r="F299" s="262"/>
      <c r="G299" s="262"/>
      <c r="H299" s="262"/>
      <c r="I299" s="193"/>
      <c r="J299" s="197"/>
      <c r="K299" s="183"/>
      <c r="L299" s="197"/>
      <c r="M299" s="183"/>
      <c r="N299" s="197"/>
      <c r="O299" s="183"/>
      <c r="P299" s="197"/>
      <c r="Q299" s="183"/>
    </row>
    <row r="300" spans="1:17" s="9" customFormat="1" ht="15" customHeight="1" x14ac:dyDescent="0.4">
      <c r="A300" s="271"/>
      <c r="B300" s="190"/>
      <c r="C300" s="166"/>
      <c r="D300" s="191"/>
      <c r="E300" s="262"/>
      <c r="F300" s="262"/>
      <c r="G300" s="262"/>
      <c r="H300" s="262"/>
      <c r="I300" s="193"/>
      <c r="J300" s="147" t="s">
        <v>15</v>
      </c>
      <c r="K300" s="199"/>
      <c r="L300" s="199"/>
      <c r="M300" s="199"/>
      <c r="N300" s="199"/>
      <c r="O300" s="199"/>
      <c r="P300" s="199"/>
      <c r="Q300" s="200"/>
    </row>
    <row r="301" spans="1:17" s="9" customFormat="1" ht="35.25" customHeight="1" x14ac:dyDescent="0.4">
      <c r="A301" s="271"/>
      <c r="B301" s="190"/>
      <c r="C301" s="166"/>
      <c r="D301" s="191"/>
      <c r="E301" s="262"/>
      <c r="F301" s="262"/>
      <c r="G301" s="262"/>
      <c r="H301" s="262"/>
      <c r="I301" s="193"/>
      <c r="J301" s="267"/>
      <c r="K301" s="268"/>
      <c r="L301" s="268"/>
      <c r="M301" s="268"/>
      <c r="N301" s="268"/>
      <c r="O301" s="268"/>
      <c r="P301" s="268"/>
      <c r="Q301" s="269"/>
    </row>
    <row r="302" spans="1:17" s="9" customFormat="1" ht="17.25" x14ac:dyDescent="0.4">
      <c r="A302" s="271"/>
      <c r="B302" s="189" t="s">
        <v>416</v>
      </c>
      <c r="C302" s="164"/>
      <c r="D302" s="194" t="s">
        <v>417</v>
      </c>
      <c r="E302" s="195"/>
      <c r="F302" s="195"/>
      <c r="G302" s="195"/>
      <c r="H302" s="195"/>
      <c r="I302" s="196"/>
      <c r="J302" s="188">
        <v>1</v>
      </c>
      <c r="K302" s="148"/>
      <c r="L302" s="188">
        <v>2</v>
      </c>
      <c r="M302" s="148"/>
      <c r="N302" s="188">
        <v>3</v>
      </c>
      <c r="O302" s="148"/>
      <c r="P302" s="188">
        <v>4</v>
      </c>
      <c r="Q302" s="148"/>
    </row>
    <row r="303" spans="1:17" s="9" customFormat="1" ht="21" customHeight="1" x14ac:dyDescent="0.4">
      <c r="A303" s="271"/>
      <c r="B303" s="190"/>
      <c r="C303" s="166"/>
      <c r="D303" s="191" t="s">
        <v>424</v>
      </c>
      <c r="E303" s="262"/>
      <c r="F303" s="262"/>
      <c r="G303" s="262"/>
      <c r="H303" s="262"/>
      <c r="I303" s="193"/>
      <c r="J303" s="197"/>
      <c r="K303" s="183"/>
      <c r="L303" s="197"/>
      <c r="M303" s="183"/>
      <c r="N303" s="197"/>
      <c r="O303" s="183"/>
      <c r="P303" s="197"/>
      <c r="Q303" s="183"/>
    </row>
    <row r="304" spans="1:17" s="9" customFormat="1" ht="15" customHeight="1" x14ac:dyDescent="0.4">
      <c r="A304" s="271"/>
      <c r="B304" s="190"/>
      <c r="C304" s="166"/>
      <c r="D304" s="191"/>
      <c r="E304" s="262"/>
      <c r="F304" s="262"/>
      <c r="G304" s="262"/>
      <c r="H304" s="262"/>
      <c r="I304" s="193"/>
      <c r="J304" s="147" t="s">
        <v>15</v>
      </c>
      <c r="K304" s="199"/>
      <c r="L304" s="199"/>
      <c r="M304" s="199"/>
      <c r="N304" s="199"/>
      <c r="O304" s="199"/>
      <c r="P304" s="199"/>
      <c r="Q304" s="200"/>
    </row>
    <row r="305" spans="1:17" s="9" customFormat="1" ht="35.25" customHeight="1" x14ac:dyDescent="0.4">
      <c r="A305" s="271"/>
      <c r="B305" s="190"/>
      <c r="C305" s="166"/>
      <c r="D305" s="191"/>
      <c r="E305" s="262"/>
      <c r="F305" s="262"/>
      <c r="G305" s="262"/>
      <c r="H305" s="262"/>
      <c r="I305" s="193"/>
      <c r="J305" s="267"/>
      <c r="K305" s="268"/>
      <c r="L305" s="268"/>
      <c r="M305" s="268"/>
      <c r="N305" s="268"/>
      <c r="O305" s="268"/>
      <c r="P305" s="268"/>
      <c r="Q305" s="269"/>
    </row>
    <row r="306" spans="1:17" s="9" customFormat="1" ht="21.6" customHeight="1" x14ac:dyDescent="0.4">
      <c r="A306" s="271"/>
      <c r="B306" s="189" t="s">
        <v>70</v>
      </c>
      <c r="C306" s="164"/>
      <c r="D306" s="194" t="s">
        <v>130</v>
      </c>
      <c r="E306" s="195"/>
      <c r="F306" s="195"/>
      <c r="G306" s="195"/>
      <c r="H306" s="195"/>
      <c r="I306" s="196"/>
      <c r="J306" s="188">
        <v>1</v>
      </c>
      <c r="K306" s="148"/>
      <c r="L306" s="188">
        <v>2</v>
      </c>
      <c r="M306" s="148"/>
      <c r="N306" s="188">
        <v>3</v>
      </c>
      <c r="O306" s="148"/>
      <c r="P306" s="188">
        <v>4</v>
      </c>
      <c r="Q306" s="148"/>
    </row>
    <row r="307" spans="1:17" s="9" customFormat="1" ht="21" customHeight="1" x14ac:dyDescent="0.4">
      <c r="A307" s="271"/>
      <c r="B307" s="190"/>
      <c r="C307" s="166"/>
      <c r="D307" s="191" t="s">
        <v>131</v>
      </c>
      <c r="E307" s="262"/>
      <c r="F307" s="262"/>
      <c r="G307" s="262"/>
      <c r="H307" s="262"/>
      <c r="I307" s="193"/>
      <c r="J307" s="197"/>
      <c r="K307" s="183"/>
      <c r="L307" s="197"/>
      <c r="M307" s="183"/>
      <c r="N307" s="197"/>
      <c r="O307" s="183"/>
      <c r="P307" s="197"/>
      <c r="Q307" s="183"/>
    </row>
    <row r="308" spans="1:17" s="9" customFormat="1" ht="15" customHeight="1" x14ac:dyDescent="0.4">
      <c r="A308" s="271"/>
      <c r="B308" s="190"/>
      <c r="C308" s="166"/>
      <c r="D308" s="191"/>
      <c r="E308" s="262"/>
      <c r="F308" s="262"/>
      <c r="G308" s="262"/>
      <c r="H308" s="262"/>
      <c r="I308" s="193"/>
      <c r="J308" s="147" t="s">
        <v>15</v>
      </c>
      <c r="K308" s="199"/>
      <c r="L308" s="199"/>
      <c r="M308" s="199"/>
      <c r="N308" s="199"/>
      <c r="O308" s="199"/>
      <c r="P308" s="199"/>
      <c r="Q308" s="200"/>
    </row>
    <row r="309" spans="1:17" s="9" customFormat="1" ht="35.25" customHeight="1" x14ac:dyDescent="0.4">
      <c r="A309" s="272"/>
      <c r="B309" s="167"/>
      <c r="C309" s="168"/>
      <c r="D309" s="263"/>
      <c r="E309" s="264"/>
      <c r="F309" s="264"/>
      <c r="G309" s="264"/>
      <c r="H309" s="264"/>
      <c r="I309" s="265"/>
      <c r="J309" s="267"/>
      <c r="K309" s="268"/>
      <c r="L309" s="268"/>
      <c r="M309" s="268"/>
      <c r="N309" s="268"/>
      <c r="O309" s="268"/>
      <c r="P309" s="268"/>
      <c r="Q309" s="269"/>
    </row>
    <row r="310" spans="1:17" ht="9" customHeight="1" x14ac:dyDescent="0.4">
      <c r="B310" s="14"/>
      <c r="C310" s="14"/>
      <c r="D310" s="64"/>
      <c r="E310" s="64"/>
      <c r="F310" s="64"/>
      <c r="G310" s="64"/>
      <c r="H310" s="64"/>
      <c r="I310" s="64"/>
      <c r="J310" s="64"/>
      <c r="K310" s="64"/>
      <c r="L310" s="64"/>
      <c r="M310" s="64"/>
      <c r="N310" s="64"/>
      <c r="O310" s="64"/>
      <c r="P310" s="64"/>
      <c r="Q310" s="64"/>
    </row>
    <row r="312" spans="1:17" ht="25.5" customHeight="1" x14ac:dyDescent="0.4">
      <c r="E312" s="98" t="s">
        <v>420</v>
      </c>
      <c r="F312" s="99"/>
      <c r="G312" s="100" t="str">
        <f>TEXT($B$8,"")</f>
        <v/>
      </c>
      <c r="H312" s="101"/>
      <c r="I312" s="101"/>
      <c r="J312" s="101"/>
      <c r="K312" s="101"/>
      <c r="L312" s="101"/>
      <c r="M312" s="101"/>
      <c r="N312" s="101"/>
      <c r="O312" s="101"/>
      <c r="P312" s="102"/>
    </row>
    <row r="411" spans="1:17" s="9" customFormat="1" x14ac:dyDescent="0.4">
      <c r="A411" s="15"/>
      <c r="B411" s="16"/>
      <c r="C411" s="16"/>
      <c r="D411" s="17"/>
      <c r="E411" s="17"/>
      <c r="F411" s="17"/>
      <c r="G411" s="17"/>
      <c r="H411" s="17"/>
      <c r="I411" s="17"/>
      <c r="J411" s="18"/>
      <c r="K411" s="18"/>
      <c r="L411" s="18"/>
      <c r="M411" s="18"/>
      <c r="N411" s="18"/>
    </row>
    <row r="412" spans="1:17" s="9" customFormat="1" ht="6" customHeight="1" x14ac:dyDescent="0.4"/>
    <row r="413" spans="1:17" s="9" customFormat="1" ht="36.75" customHeight="1" x14ac:dyDescent="0.4">
      <c r="A413" s="201" t="s">
        <v>159</v>
      </c>
      <c r="B413" s="201"/>
      <c r="C413" s="201"/>
      <c r="D413" s="201"/>
      <c r="F413" s="136" t="s">
        <v>21</v>
      </c>
      <c r="G413" s="137"/>
      <c r="H413" s="276"/>
      <c r="I413" s="277"/>
      <c r="J413" s="277"/>
      <c r="K413" s="277"/>
      <c r="L413" s="277"/>
      <c r="M413" s="277"/>
      <c r="N413" s="277"/>
      <c r="O413" s="277"/>
      <c r="P413" s="277"/>
      <c r="Q413" s="278"/>
    </row>
    <row r="414" spans="1:17" s="9" customFormat="1" ht="36.75" customHeight="1" x14ac:dyDescent="0.4">
      <c r="A414" s="59" t="str">
        <f>IF(I1="","",I1)</f>
        <v>事業名を選択してください</v>
      </c>
      <c r="F414" s="136" t="s">
        <v>50</v>
      </c>
      <c r="G414" s="137"/>
      <c r="H414" s="276"/>
      <c r="I414" s="277"/>
      <c r="J414" s="277"/>
      <c r="K414" s="277"/>
      <c r="L414" s="277"/>
      <c r="M414" s="277"/>
      <c r="N414" s="277"/>
      <c r="O414" s="277"/>
      <c r="P414" s="277"/>
      <c r="Q414" s="278"/>
    </row>
    <row r="415" spans="1:17" s="9" customFormat="1" ht="35.25" customHeight="1" x14ac:dyDescent="0.4">
      <c r="A415" s="24" t="s">
        <v>36</v>
      </c>
      <c r="B415" s="229" t="str">
        <f>B3</f>
        <v>西暦の日付を入力してください</v>
      </c>
      <c r="C415" s="230"/>
      <c r="D415" s="230"/>
      <c r="E415" s="230"/>
      <c r="F415" s="230"/>
      <c r="G415" s="230"/>
      <c r="H415" s="230"/>
      <c r="I415" s="231"/>
      <c r="J415" s="231"/>
      <c r="K415" s="231"/>
      <c r="L415" s="231"/>
      <c r="M415" s="231"/>
      <c r="N415" s="231"/>
      <c r="O415" s="231"/>
      <c r="P415" s="231"/>
      <c r="Q415" s="232"/>
    </row>
    <row r="416" spans="1:17" s="9" customFormat="1" ht="28.5" customHeight="1" x14ac:dyDescent="0.4">
      <c r="A416" s="25" t="s">
        <v>3</v>
      </c>
      <c r="B416" s="206" t="str">
        <f>IF(B7="","",B7)</f>
        <v/>
      </c>
      <c r="C416" s="207"/>
      <c r="D416" s="207"/>
      <c r="E416" s="207"/>
      <c r="F416" s="207"/>
      <c r="G416" s="208"/>
      <c r="H416" s="273" t="str">
        <f>H7</f>
        <v>生年月日（西暦）を入力してください</v>
      </c>
      <c r="I416" s="274"/>
      <c r="J416" s="274"/>
      <c r="K416" s="274"/>
      <c r="L416" s="274"/>
      <c r="M416" s="274"/>
      <c r="N416" s="274"/>
      <c r="O416" s="274"/>
      <c r="P416" s="274"/>
      <c r="Q416" s="275"/>
    </row>
    <row r="417" spans="1:17" s="9" customFormat="1" ht="39.950000000000003" customHeight="1" x14ac:dyDescent="0.4">
      <c r="A417" s="26" t="s">
        <v>4</v>
      </c>
      <c r="B417" s="209" t="str">
        <f>IF(B8="","",B8)</f>
        <v/>
      </c>
      <c r="C417" s="210"/>
      <c r="D417" s="210"/>
      <c r="E417" s="210"/>
      <c r="F417" s="210"/>
      <c r="G417" s="211"/>
      <c r="H417" s="27" t="s">
        <v>437</v>
      </c>
      <c r="I417" s="203" t="str">
        <f>IF(I8="","",I8)</f>
        <v/>
      </c>
      <c r="J417" s="204"/>
      <c r="K417" s="204"/>
      <c r="L417" s="204"/>
      <c r="M417" s="204"/>
      <c r="N417" s="204"/>
      <c r="O417" s="204"/>
      <c r="P417" s="204"/>
      <c r="Q417" s="205"/>
    </row>
    <row r="418" spans="1:17" s="9" customFormat="1" ht="39.950000000000003" customHeight="1" x14ac:dyDescent="0.4">
      <c r="A418" s="239" t="s">
        <v>5</v>
      </c>
      <c r="B418" s="215" t="str">
        <f>IF(B9="","",B9)</f>
        <v>〒</v>
      </c>
      <c r="C418" s="216"/>
      <c r="D418" s="216" t="str">
        <f>IF(D9="","",D9)</f>
        <v/>
      </c>
      <c r="E418" s="216"/>
      <c r="F418" s="216"/>
      <c r="G418" s="216"/>
      <c r="H418" s="216"/>
      <c r="I418" s="216"/>
      <c r="J418" s="216"/>
      <c r="K418" s="216"/>
      <c r="L418" s="216"/>
      <c r="M418" s="216"/>
      <c r="N418" s="216"/>
      <c r="O418" s="216"/>
      <c r="P418" s="216"/>
      <c r="Q418" s="217"/>
    </row>
    <row r="419" spans="1:17" s="9" customFormat="1" ht="39.950000000000003" customHeight="1" x14ac:dyDescent="0.4">
      <c r="A419" s="240"/>
      <c r="B419" s="236" t="str">
        <f>IF(B10="","",B10)</f>
        <v/>
      </c>
      <c r="C419" s="237"/>
      <c r="D419" s="237"/>
      <c r="E419" s="237"/>
      <c r="F419" s="237"/>
      <c r="G419" s="237"/>
      <c r="H419" s="237"/>
      <c r="I419" s="237"/>
      <c r="J419" s="237"/>
      <c r="K419" s="237"/>
      <c r="L419" s="237"/>
      <c r="M419" s="237"/>
      <c r="N419" s="237"/>
      <c r="O419" s="237"/>
      <c r="P419" s="237"/>
      <c r="Q419" s="238"/>
    </row>
    <row r="420" spans="1:17" s="9" customFormat="1" ht="25.5" customHeight="1" x14ac:dyDescent="0.4">
      <c r="A420" s="233" t="s">
        <v>0</v>
      </c>
      <c r="B420" s="234"/>
      <c r="C420" s="234"/>
      <c r="D420" s="234"/>
      <c r="E420" s="234"/>
      <c r="F420" s="234"/>
      <c r="G420" s="235"/>
      <c r="H420" s="215" t="s">
        <v>1</v>
      </c>
      <c r="I420" s="216"/>
      <c r="J420" s="216"/>
      <c r="K420" s="216"/>
      <c r="L420" s="216"/>
      <c r="M420" s="216"/>
      <c r="N420" s="216"/>
      <c r="O420" s="216"/>
      <c r="P420" s="216"/>
      <c r="Q420" s="217"/>
    </row>
    <row r="421" spans="1:17" s="9" customFormat="1" ht="39.950000000000003" customHeight="1" x14ac:dyDescent="0.4">
      <c r="A421" s="236" t="str">
        <f>IF(A5="","",A5)</f>
        <v/>
      </c>
      <c r="B421" s="237"/>
      <c r="C421" s="237"/>
      <c r="D421" s="237"/>
      <c r="E421" s="237"/>
      <c r="F421" s="237"/>
      <c r="G421" s="238"/>
      <c r="H421" s="236" t="str">
        <f>IF(H5="","",H5)</f>
        <v/>
      </c>
      <c r="I421" s="237"/>
      <c r="J421" s="237"/>
      <c r="K421" s="237"/>
      <c r="L421" s="237"/>
      <c r="M421" s="237"/>
      <c r="N421" s="237"/>
      <c r="O421" s="237"/>
      <c r="P421" s="237"/>
      <c r="Q421" s="238"/>
    </row>
    <row r="422" spans="1:17" s="9" customFormat="1" ht="20.100000000000001" customHeight="1" x14ac:dyDescent="0.4">
      <c r="A422" s="241" t="s">
        <v>32</v>
      </c>
      <c r="B422" s="242"/>
      <c r="C422" s="245" t="str">
        <f>TEXT(C6,"YYYY")&amp;"年（"&amp;TEXT(C6,"Ge")&amp;"年）"&amp;TEXT(C6,"M")&amp;"月"&amp;TEXT(C6,"D")&amp;"日～"&amp;TEXT(I6,"YYYY")&amp;"年（"&amp;TEXT(I6,"Ge")&amp;"年）"&amp;TEXT(I6,"M")&amp;"月"&amp;TEXT(I6,"D")&amp;"日"</f>
        <v>西暦の日付を入力してください年（西暦の日付を入力してください年）西暦の日付を入力してください月西暦の日付を入力してください日～西暦の日付を入力してください年（西暦の日付を入力してください年）西暦の日付を入力してください月西暦の日付を入力してください日</v>
      </c>
      <c r="D422" s="246"/>
      <c r="E422" s="246"/>
      <c r="F422" s="246"/>
      <c r="G422" s="247"/>
      <c r="H422" s="22" t="s">
        <v>77</v>
      </c>
      <c r="I422" s="283"/>
      <c r="J422" s="284"/>
      <c r="K422" s="43" t="s">
        <v>163</v>
      </c>
      <c r="L422" s="285" t="s">
        <v>27</v>
      </c>
      <c r="M422" s="281"/>
      <c r="N422" s="279" t="s">
        <v>163</v>
      </c>
      <c r="O422" s="285" t="s">
        <v>28</v>
      </c>
      <c r="P422" s="281"/>
      <c r="Q422" s="279" t="s">
        <v>163</v>
      </c>
    </row>
    <row r="423" spans="1:17" s="9" customFormat="1" ht="20.100000000000001" customHeight="1" x14ac:dyDescent="0.4">
      <c r="A423" s="243"/>
      <c r="B423" s="244"/>
      <c r="C423" s="248"/>
      <c r="D423" s="249"/>
      <c r="E423" s="249"/>
      <c r="F423" s="249"/>
      <c r="G423" s="250"/>
      <c r="H423" s="23" t="s">
        <v>78</v>
      </c>
      <c r="I423" s="283"/>
      <c r="J423" s="284"/>
      <c r="K423" s="43" t="s">
        <v>163</v>
      </c>
      <c r="L423" s="286"/>
      <c r="M423" s="282"/>
      <c r="N423" s="280"/>
      <c r="O423" s="286"/>
      <c r="P423" s="282"/>
      <c r="Q423" s="280"/>
    </row>
    <row r="424" spans="1:17" s="9" customFormat="1" ht="25.5" customHeight="1" x14ac:dyDescent="0.4">
      <c r="A424" s="203" t="s">
        <v>23</v>
      </c>
      <c r="B424" s="204"/>
      <c r="C424" s="204"/>
      <c r="D424" s="204"/>
      <c r="E424" s="204"/>
      <c r="F424" s="204"/>
      <c r="G424" s="205"/>
      <c r="H424" s="202" t="s">
        <v>22</v>
      </c>
      <c r="I424" s="202"/>
      <c r="J424" s="202"/>
      <c r="K424" s="202"/>
      <c r="L424" s="203" t="s">
        <v>72</v>
      </c>
      <c r="M424" s="204"/>
      <c r="N424" s="204"/>
      <c r="O424" s="204"/>
      <c r="P424" s="204"/>
      <c r="Q424" s="205"/>
    </row>
    <row r="425" spans="1:17" s="9" customFormat="1" ht="39.950000000000003" customHeight="1" x14ac:dyDescent="0.4">
      <c r="A425" s="36" t="s">
        <v>143</v>
      </c>
      <c r="B425" s="180"/>
      <c r="C425" s="180"/>
      <c r="D425" s="180"/>
      <c r="E425" s="180"/>
      <c r="F425" s="180"/>
      <c r="G425" s="181"/>
      <c r="H425" s="134"/>
      <c r="I425" s="134"/>
      <c r="J425" s="134"/>
      <c r="K425" s="134"/>
      <c r="L425" s="31"/>
      <c r="M425" s="37" t="s">
        <v>156</v>
      </c>
      <c r="N425" s="37" t="s">
        <v>157</v>
      </c>
      <c r="O425" s="32"/>
      <c r="P425" s="38" t="s">
        <v>158</v>
      </c>
      <c r="Q425" s="39"/>
    </row>
    <row r="426" spans="1:17" s="9" customFormat="1" ht="30" customHeight="1" x14ac:dyDescent="0.4">
      <c r="A426" s="332" t="s">
        <v>12</v>
      </c>
      <c r="B426" s="333"/>
      <c r="C426" s="334"/>
      <c r="D426" s="19">
        <v>1</v>
      </c>
      <c r="E426" s="19">
        <v>2</v>
      </c>
      <c r="F426" s="19">
        <v>3</v>
      </c>
      <c r="G426" s="19">
        <v>4</v>
      </c>
      <c r="H426" s="19" t="s">
        <v>419</v>
      </c>
      <c r="I426" s="305" t="s">
        <v>8</v>
      </c>
      <c r="J426" s="306"/>
      <c r="K426" s="306"/>
      <c r="L426" s="306"/>
      <c r="M426" s="306"/>
      <c r="N426" s="306"/>
      <c r="O426" s="306"/>
      <c r="P426" s="306"/>
      <c r="Q426" s="307"/>
    </row>
    <row r="427" spans="1:17" s="9" customFormat="1" ht="39.950000000000003" customHeight="1" x14ac:dyDescent="0.4">
      <c r="A427" s="302" t="s">
        <v>73</v>
      </c>
      <c r="B427" s="303"/>
      <c r="C427" s="304"/>
      <c r="D427" s="63">
        <f>COUNTIF(グラフ用データ!$D$3:$D$9,"=1")</f>
        <v>0</v>
      </c>
      <c r="E427" s="63">
        <f>COUNTIF(グラフ用データ!$D$3:$D$9,"=2")</f>
        <v>0</v>
      </c>
      <c r="F427" s="63">
        <f>COUNTIF(グラフ用データ!$D$3:$D$9,"=3")</f>
        <v>0</v>
      </c>
      <c r="G427" s="63">
        <f>COUNTIF(グラフ用データ!$D$3:$D$9,"=4")</f>
        <v>0</v>
      </c>
      <c r="H427" s="85" t="str">
        <f>SUM(D427:G427)&amp;"/24"</f>
        <v>0/24</v>
      </c>
      <c r="I427" s="124"/>
      <c r="J427" s="125"/>
      <c r="K427" s="125"/>
      <c r="L427" s="125"/>
      <c r="M427" s="125"/>
      <c r="N427" s="125"/>
      <c r="O427" s="125"/>
      <c r="P427" s="125"/>
      <c r="Q427" s="126"/>
    </row>
    <row r="428" spans="1:17" s="9" customFormat="1" ht="39.950000000000003" customHeight="1" x14ac:dyDescent="0.4">
      <c r="A428" s="302" t="s">
        <v>74</v>
      </c>
      <c r="B428" s="303"/>
      <c r="C428" s="304"/>
      <c r="D428" s="63">
        <f>COUNTIF(グラフ用データ!$D$10:$D$16,"=1")</f>
        <v>0</v>
      </c>
      <c r="E428" s="63">
        <f>COUNTIF(グラフ用データ!$D$10:$D$16,"=2")</f>
        <v>0</v>
      </c>
      <c r="F428" s="63">
        <f>COUNTIF(グラフ用データ!$D$10:$D$16,"=3")</f>
        <v>0</v>
      </c>
      <c r="G428" s="63">
        <f>COUNTIF(グラフ用データ!$D$10:$D$16,"=4")</f>
        <v>0</v>
      </c>
      <c r="H428" s="85" t="str">
        <f>SUM(D428:G428)&amp;"/28"</f>
        <v>0/28</v>
      </c>
      <c r="I428" s="124"/>
      <c r="J428" s="125"/>
      <c r="K428" s="125"/>
      <c r="L428" s="125"/>
      <c r="M428" s="125"/>
      <c r="N428" s="125"/>
      <c r="O428" s="125"/>
      <c r="P428" s="125"/>
      <c r="Q428" s="126"/>
    </row>
    <row r="429" spans="1:17" s="9" customFormat="1" ht="39.950000000000003" customHeight="1" x14ac:dyDescent="0.4">
      <c r="A429" s="302" t="s">
        <v>75</v>
      </c>
      <c r="B429" s="303"/>
      <c r="C429" s="304"/>
      <c r="D429" s="63">
        <f>COUNTIF(グラフ用データ!$D$17:$D$23,"=1")</f>
        <v>0</v>
      </c>
      <c r="E429" s="63">
        <f>COUNTIF(グラフ用データ!$D$17:$D$23,"=2")</f>
        <v>0</v>
      </c>
      <c r="F429" s="63">
        <f>COUNTIF(グラフ用データ!$D$17:$D$23,"=3")</f>
        <v>0</v>
      </c>
      <c r="G429" s="63">
        <f>COUNTIF(グラフ用データ!$D$17:$D$23,"=4")</f>
        <v>0</v>
      </c>
      <c r="H429" s="85" t="str">
        <f>SUM(D429:G429)&amp;"/28"</f>
        <v>0/28</v>
      </c>
      <c r="I429" s="124"/>
      <c r="J429" s="125"/>
      <c r="K429" s="125"/>
      <c r="L429" s="125"/>
      <c r="M429" s="125"/>
      <c r="N429" s="125"/>
      <c r="O429" s="125"/>
      <c r="P429" s="125"/>
      <c r="Q429" s="126"/>
    </row>
    <row r="430" spans="1:17" s="9" customFormat="1" ht="39.950000000000003" customHeight="1" x14ac:dyDescent="0.4">
      <c r="A430" s="302" t="s">
        <v>76</v>
      </c>
      <c r="B430" s="303"/>
      <c r="C430" s="304"/>
      <c r="D430" s="63">
        <f>COUNTIF(グラフ用データ!$D$24:$D$28,"=1")</f>
        <v>0</v>
      </c>
      <c r="E430" s="63">
        <f>COUNTIF(グラフ用データ!$D$24:$D$28,"=2")</f>
        <v>0</v>
      </c>
      <c r="F430" s="63">
        <f>COUNTIF(グラフ用データ!$D$24:$D$28,"=3")</f>
        <v>0</v>
      </c>
      <c r="G430" s="63">
        <f>COUNTIF(グラフ用データ!$D$24:$D$28,"=4")</f>
        <v>0</v>
      </c>
      <c r="H430" s="85" t="str">
        <f>SUM(D430:G430)&amp;"/20"</f>
        <v>0/20</v>
      </c>
      <c r="I430" s="124"/>
      <c r="J430" s="125"/>
      <c r="K430" s="125"/>
      <c r="L430" s="125"/>
      <c r="M430" s="125"/>
      <c r="N430" s="125"/>
      <c r="O430" s="125"/>
      <c r="P430" s="125"/>
      <c r="Q430" s="126"/>
    </row>
    <row r="431" spans="1:17" s="9" customFormat="1" ht="39.950000000000003" customHeight="1" x14ac:dyDescent="0.4">
      <c r="A431" s="299" t="s">
        <v>26</v>
      </c>
      <c r="B431" s="300"/>
      <c r="C431" s="301"/>
      <c r="D431" s="63">
        <f>SUM(D427:D430)</f>
        <v>0</v>
      </c>
      <c r="E431" s="63">
        <f>SUM(E427:E430)</f>
        <v>0</v>
      </c>
      <c r="F431" s="63">
        <f>SUM(F427:F430)</f>
        <v>0</v>
      </c>
      <c r="G431" s="63">
        <f>SUM(G427:G430)</f>
        <v>0</v>
      </c>
      <c r="H431" s="85" t="str">
        <f>SUM(D431:G431)&amp;"/100"</f>
        <v>0/100</v>
      </c>
      <c r="I431" s="124"/>
      <c r="J431" s="125"/>
      <c r="K431" s="125"/>
      <c r="L431" s="125"/>
      <c r="M431" s="125"/>
      <c r="N431" s="125"/>
      <c r="O431" s="125"/>
      <c r="P431" s="125"/>
      <c r="Q431" s="126"/>
    </row>
    <row r="432" spans="1:17" s="9" customFormat="1" ht="79.5" customHeight="1" x14ac:dyDescent="0.4">
      <c r="A432" s="135" t="s">
        <v>132</v>
      </c>
      <c r="B432" s="138"/>
      <c r="C432" s="138"/>
      <c r="D432" s="162"/>
      <c r="E432" s="162"/>
      <c r="F432" s="162"/>
      <c r="G432" s="162"/>
      <c r="H432" s="162"/>
      <c r="I432" s="162"/>
      <c r="J432" s="162"/>
      <c r="K432" s="162"/>
      <c r="L432" s="162"/>
      <c r="M432" s="162"/>
      <c r="N432" s="162"/>
      <c r="O432" s="162"/>
      <c r="P432" s="162"/>
      <c r="Q432" s="162"/>
    </row>
    <row r="433" spans="1:17" s="9" customFormat="1" ht="79.5" customHeight="1" x14ac:dyDescent="0.4">
      <c r="A433" s="135" t="s">
        <v>45</v>
      </c>
      <c r="B433" s="138"/>
      <c r="C433" s="138"/>
      <c r="D433" s="162"/>
      <c r="E433" s="162"/>
      <c r="F433" s="162"/>
      <c r="G433" s="162"/>
      <c r="H433" s="162"/>
      <c r="I433" s="162"/>
      <c r="J433" s="162"/>
      <c r="K433" s="162"/>
      <c r="L433" s="162"/>
      <c r="M433" s="162"/>
      <c r="N433" s="162"/>
      <c r="O433" s="162"/>
      <c r="P433" s="162"/>
      <c r="Q433" s="162"/>
    </row>
    <row r="434" spans="1:17" s="9" customFormat="1" ht="79.5" customHeight="1" x14ac:dyDescent="0.4">
      <c r="A434" s="135" t="s">
        <v>133</v>
      </c>
      <c r="B434" s="138"/>
      <c r="C434" s="138"/>
      <c r="D434" s="162"/>
      <c r="E434" s="162"/>
      <c r="F434" s="162"/>
      <c r="G434" s="162"/>
      <c r="H434" s="162"/>
      <c r="I434" s="162"/>
      <c r="J434" s="162"/>
      <c r="K434" s="162"/>
      <c r="L434" s="162"/>
      <c r="M434" s="162"/>
      <c r="N434" s="162"/>
      <c r="O434" s="162"/>
      <c r="P434" s="162"/>
      <c r="Q434" s="162"/>
    </row>
    <row r="435" spans="1:17" s="9" customFormat="1" ht="79.5" customHeight="1" x14ac:dyDescent="0.4">
      <c r="A435" s="135" t="s">
        <v>41</v>
      </c>
      <c r="B435" s="135"/>
      <c r="C435" s="135"/>
      <c r="D435" s="162"/>
      <c r="E435" s="162"/>
      <c r="F435" s="162"/>
      <c r="G435" s="162"/>
      <c r="H435" s="162"/>
      <c r="I435" s="162"/>
      <c r="J435" s="162"/>
      <c r="K435" s="162"/>
      <c r="L435" s="162"/>
      <c r="M435" s="162"/>
      <c r="N435" s="162"/>
      <c r="O435" s="162"/>
      <c r="P435" s="162"/>
      <c r="Q435" s="162"/>
    </row>
    <row r="436" spans="1:17" s="9" customFormat="1" ht="6" customHeight="1" x14ac:dyDescent="0.4">
      <c r="A436" s="30"/>
      <c r="B436" s="20"/>
      <c r="C436" s="20"/>
      <c r="D436" s="21"/>
      <c r="E436" s="21"/>
      <c r="F436" s="21"/>
      <c r="G436" s="21"/>
      <c r="H436" s="21"/>
      <c r="I436" s="21"/>
      <c r="J436" s="21"/>
      <c r="K436" s="21"/>
      <c r="L436" s="21"/>
      <c r="M436" s="21"/>
      <c r="N436" s="21"/>
      <c r="O436" s="21"/>
      <c r="P436" s="21"/>
    </row>
    <row r="437" spans="1:17" s="9" customFormat="1" ht="24" customHeight="1" x14ac:dyDescent="0.4">
      <c r="A437" s="210" t="s">
        <v>148</v>
      </c>
      <c r="B437" s="210"/>
      <c r="C437" s="210"/>
      <c r="D437" s="335"/>
      <c r="E437" s="335"/>
      <c r="F437" s="335"/>
      <c r="G437" s="335"/>
      <c r="H437" s="335"/>
      <c r="I437" s="335"/>
      <c r="J437" s="335"/>
      <c r="K437" s="335"/>
      <c r="L437" s="335"/>
      <c r="M437" s="335"/>
      <c r="N437" s="335"/>
      <c r="O437" s="10"/>
      <c r="P437" s="10"/>
    </row>
    <row r="438" spans="1:17" s="9" customFormat="1" ht="124.5" customHeight="1" x14ac:dyDescent="0.4">
      <c r="A438" s="153"/>
      <c r="B438" s="154"/>
      <c r="C438" s="154"/>
      <c r="D438" s="154"/>
      <c r="E438" s="154"/>
      <c r="F438" s="154"/>
      <c r="G438" s="154"/>
      <c r="H438" s="154"/>
      <c r="I438" s="154"/>
      <c r="J438" s="154"/>
      <c r="K438" s="154"/>
      <c r="L438" s="154"/>
      <c r="M438" s="154"/>
      <c r="N438" s="154"/>
      <c r="O438" s="154"/>
      <c r="P438" s="154"/>
      <c r="Q438" s="155"/>
    </row>
    <row r="439" spans="1:17" s="9" customFormat="1" ht="6" customHeight="1" x14ac:dyDescent="0.4">
      <c r="A439" s="56"/>
      <c r="B439" s="56"/>
      <c r="C439" s="56"/>
      <c r="D439" s="56"/>
      <c r="E439" s="56"/>
      <c r="F439" s="56"/>
      <c r="G439" s="56"/>
      <c r="H439" s="56"/>
      <c r="I439" s="56"/>
      <c r="J439" s="56"/>
      <c r="K439" s="56"/>
      <c r="L439" s="56"/>
      <c r="M439" s="56"/>
      <c r="N439" s="56"/>
      <c r="O439" s="56"/>
      <c r="P439" s="56"/>
      <c r="Q439" s="56"/>
    </row>
    <row r="440" spans="1:17" s="9" customFormat="1" ht="21" x14ac:dyDescent="0.4">
      <c r="A440" s="58" t="s">
        <v>165</v>
      </c>
      <c r="B440" s="56"/>
      <c r="C440" s="163" t="s">
        <v>418</v>
      </c>
      <c r="D440" s="51" t="s">
        <v>168</v>
      </c>
      <c r="E440" s="60" t="s">
        <v>169</v>
      </c>
      <c r="F440" s="328" t="s">
        <v>172</v>
      </c>
      <c r="G440" s="328"/>
      <c r="H440" s="328"/>
      <c r="I440" s="329"/>
      <c r="J440" s="329"/>
      <c r="K440" s="329"/>
      <c r="L440" s="329"/>
      <c r="M440" s="329"/>
      <c r="N440" s="329"/>
      <c r="O440" s="329"/>
      <c r="P440" s="329"/>
      <c r="Q440" s="330"/>
    </row>
    <row r="441" spans="1:17" s="9" customFormat="1" ht="40.5" customHeight="1" x14ac:dyDescent="0.4">
      <c r="A441" s="58"/>
      <c r="B441" s="56"/>
      <c r="C441" s="327"/>
      <c r="D441" s="321" t="s">
        <v>170</v>
      </c>
      <c r="E441" s="322"/>
      <c r="F441" s="328" t="s">
        <v>173</v>
      </c>
      <c r="G441" s="331"/>
      <c r="H441" s="331"/>
      <c r="I441" s="331"/>
      <c r="J441" s="331"/>
      <c r="K441" s="331"/>
      <c r="L441" s="331"/>
      <c r="M441" s="331"/>
      <c r="N441" s="329"/>
      <c r="O441" s="329"/>
      <c r="P441" s="329"/>
      <c r="Q441" s="330"/>
    </row>
    <row r="442" spans="1:17" s="9" customFormat="1" ht="30.75" customHeight="1" x14ac:dyDescent="0.4">
      <c r="A442" s="52" t="s">
        <v>166</v>
      </c>
      <c r="B442" s="316" t="s">
        <v>167</v>
      </c>
      <c r="C442" s="317"/>
      <c r="D442" s="318"/>
      <c r="E442" s="323" t="s">
        <v>171</v>
      </c>
      <c r="F442" s="325"/>
      <c r="G442" s="113"/>
      <c r="H442" s="113"/>
      <c r="I442" s="113"/>
      <c r="J442" s="113"/>
      <c r="K442" s="113"/>
      <c r="L442" s="113"/>
      <c r="M442" s="113"/>
      <c r="N442" s="113"/>
      <c r="O442" s="113"/>
      <c r="P442" s="113"/>
      <c r="Q442" s="114"/>
    </row>
    <row r="443" spans="1:17" s="9" customFormat="1" ht="30.75" customHeight="1" x14ac:dyDescent="0.4">
      <c r="A443" s="52" t="s">
        <v>176</v>
      </c>
      <c r="B443" s="276"/>
      <c r="C443" s="319"/>
      <c r="D443" s="320"/>
      <c r="E443" s="324"/>
      <c r="F443" s="326"/>
      <c r="G443" s="116"/>
      <c r="H443" s="116"/>
      <c r="I443" s="116"/>
      <c r="J443" s="116"/>
      <c r="K443" s="116"/>
      <c r="L443" s="116"/>
      <c r="M443" s="116"/>
      <c r="N443" s="116"/>
      <c r="O443" s="116"/>
      <c r="P443" s="116"/>
      <c r="Q443" s="117"/>
    </row>
    <row r="444" spans="1:17" s="9" customFormat="1" ht="6" customHeight="1" x14ac:dyDescent="0.4">
      <c r="A444" s="57"/>
      <c r="B444" s="57"/>
      <c r="C444" s="57"/>
      <c r="D444" s="57"/>
      <c r="E444" s="57"/>
      <c r="F444" s="57"/>
      <c r="G444" s="57"/>
      <c r="H444" s="57"/>
      <c r="I444" s="57"/>
      <c r="J444" s="57"/>
      <c r="K444" s="57"/>
      <c r="L444" s="57"/>
      <c r="M444" s="57"/>
      <c r="N444" s="57"/>
      <c r="O444" s="57"/>
      <c r="P444" s="57"/>
      <c r="Q444" s="57"/>
    </row>
    <row r="445" spans="1:17" s="9" customFormat="1" ht="78" customHeight="1" x14ac:dyDescent="0.4">
      <c r="A445" s="308" t="s">
        <v>174</v>
      </c>
      <c r="B445" s="309"/>
      <c r="C445" s="309"/>
      <c r="D445" s="309"/>
      <c r="E445" s="310"/>
      <c r="F445" s="314"/>
      <c r="G445" s="309"/>
      <c r="H445" s="309"/>
      <c r="I445" s="309"/>
      <c r="J445" s="309"/>
      <c r="K445" s="309"/>
      <c r="L445" s="309"/>
      <c r="M445" s="309"/>
      <c r="N445" s="309"/>
      <c r="O445" s="309"/>
      <c r="P445" s="310"/>
      <c r="Q445" s="57"/>
    </row>
    <row r="446" spans="1:17" s="9" customFormat="1" ht="49.5" customHeight="1" x14ac:dyDescent="0.4">
      <c r="A446" s="311" t="s">
        <v>175</v>
      </c>
      <c r="B446" s="312"/>
      <c r="C446" s="312"/>
      <c r="D446" s="312"/>
      <c r="E446" s="313"/>
      <c r="F446" s="315"/>
      <c r="G446" s="312"/>
      <c r="H446" s="312"/>
      <c r="I446" s="312"/>
      <c r="J446" s="312"/>
      <c r="K446" s="312"/>
      <c r="L446" s="312"/>
      <c r="M446" s="312"/>
      <c r="N446" s="312"/>
      <c r="O446" s="312"/>
      <c r="P446" s="313"/>
      <c r="Q446" s="57"/>
    </row>
    <row r="447" spans="1:17" s="9" customFormat="1" ht="3.75" customHeight="1" x14ac:dyDescent="0.4">
      <c r="Q447" s="61"/>
    </row>
    <row r="448" spans="1:17" x14ac:dyDescent="0.4">
      <c r="Q448" s="62"/>
    </row>
  </sheetData>
  <sheetProtection algorithmName="SHA-512" hashValue="f2O4CPUTjn2hlPvsGl7GAcZX3yQbBjwDWp60KaDdEwqWwjVWtAUZJul7vOudMppfP5klE3mC6iDeCMtHSywhQg==" saltValue="pUmdJVzrCG/Lib3yQInpCQ==" spinCount="100000" sheet="1" objects="1" scenarios="1"/>
  <mergeCells count="562">
    <mergeCell ref="B8:G8"/>
    <mergeCell ref="I8:Q8"/>
    <mergeCell ref="I417:Q417"/>
    <mergeCell ref="D202:I202"/>
    <mergeCell ref="J202:K202"/>
    <mergeCell ref="L202:M202"/>
    <mergeCell ref="N202:O202"/>
    <mergeCell ref="P202:Q202"/>
    <mergeCell ref="B202:C205"/>
    <mergeCell ref="D203:I205"/>
    <mergeCell ref="J203:K203"/>
    <mergeCell ref="L203:M203"/>
    <mergeCell ref="N203:O203"/>
    <mergeCell ref="P203:Q203"/>
    <mergeCell ref="J205:Q205"/>
    <mergeCell ref="J204:Q204"/>
    <mergeCell ref="A431:C431"/>
    <mergeCell ref="A430:C430"/>
    <mergeCell ref="D433:Q433"/>
    <mergeCell ref="I426:Q426"/>
    <mergeCell ref="A445:E445"/>
    <mergeCell ref="A446:E446"/>
    <mergeCell ref="F445:P445"/>
    <mergeCell ref="F446:P446"/>
    <mergeCell ref="B442:D442"/>
    <mergeCell ref="B443:D443"/>
    <mergeCell ref="D441:E441"/>
    <mergeCell ref="E442:E443"/>
    <mergeCell ref="F442:Q443"/>
    <mergeCell ref="C440:C441"/>
    <mergeCell ref="F440:Q440"/>
    <mergeCell ref="F441:Q441"/>
    <mergeCell ref="A438:Q438"/>
    <mergeCell ref="A426:C426"/>
    <mergeCell ref="A427:C427"/>
    <mergeCell ref="A428:C428"/>
    <mergeCell ref="A429:C429"/>
    <mergeCell ref="A437:C437"/>
    <mergeCell ref="D437:N437"/>
    <mergeCell ref="A432:C432"/>
    <mergeCell ref="J297:Q297"/>
    <mergeCell ref="J283:Q283"/>
    <mergeCell ref="J291:K291"/>
    <mergeCell ref="L291:M291"/>
    <mergeCell ref="N291:O291"/>
    <mergeCell ref="P291:Q291"/>
    <mergeCell ref="D292:I293"/>
    <mergeCell ref="J292:Q292"/>
    <mergeCell ref="J293:Q293"/>
    <mergeCell ref="J290:K290"/>
    <mergeCell ref="L290:M290"/>
    <mergeCell ref="N290:O290"/>
    <mergeCell ref="P290:Q290"/>
    <mergeCell ref="L284:M284"/>
    <mergeCell ref="N284:O284"/>
    <mergeCell ref="J267:Q267"/>
    <mergeCell ref="J263:Q263"/>
    <mergeCell ref="J255:Q255"/>
    <mergeCell ref="B294:C297"/>
    <mergeCell ref="B21:C21"/>
    <mergeCell ref="E21:F21"/>
    <mergeCell ref="H21:I21"/>
    <mergeCell ref="J21:K21"/>
    <mergeCell ref="L21:M21"/>
    <mergeCell ref="O21:P21"/>
    <mergeCell ref="L295:M295"/>
    <mergeCell ref="N295:O295"/>
    <mergeCell ref="P295:Q295"/>
    <mergeCell ref="J296:Q296"/>
    <mergeCell ref="L294:M294"/>
    <mergeCell ref="N294:O294"/>
    <mergeCell ref="P294:Q294"/>
    <mergeCell ref="B290:C290"/>
    <mergeCell ref="D290:I290"/>
    <mergeCell ref="B291:C293"/>
    <mergeCell ref="D291:I291"/>
    <mergeCell ref="B284:C287"/>
    <mergeCell ref="D284:I284"/>
    <mergeCell ref="J284:K284"/>
    <mergeCell ref="C6:G6"/>
    <mergeCell ref="I6:Q6"/>
    <mergeCell ref="H7:N7"/>
    <mergeCell ref="J251:Q251"/>
    <mergeCell ref="J247:Q247"/>
    <mergeCell ref="J243:Q243"/>
    <mergeCell ref="J239:Q239"/>
    <mergeCell ref="J235:Q235"/>
    <mergeCell ref="J231:Q231"/>
    <mergeCell ref="J225:Q225"/>
    <mergeCell ref="J221:Q221"/>
    <mergeCell ref="J217:Q217"/>
    <mergeCell ref="J213:Q213"/>
    <mergeCell ref="J209:Q209"/>
    <mergeCell ref="J201:Q201"/>
    <mergeCell ref="L236:M236"/>
    <mergeCell ref="N236:O236"/>
    <mergeCell ref="J244:K244"/>
    <mergeCell ref="L244:M244"/>
    <mergeCell ref="N244:O244"/>
    <mergeCell ref="P244:Q244"/>
    <mergeCell ref="D245:I247"/>
    <mergeCell ref="J245:K245"/>
    <mergeCell ref="L245:M245"/>
    <mergeCell ref="B298:C301"/>
    <mergeCell ref="D298:I298"/>
    <mergeCell ref="D299:I301"/>
    <mergeCell ref="J299:K299"/>
    <mergeCell ref="L299:M299"/>
    <mergeCell ref="N299:O299"/>
    <mergeCell ref="P299:Q299"/>
    <mergeCell ref="J300:Q300"/>
    <mergeCell ref="B302:C305"/>
    <mergeCell ref="D302:I302"/>
    <mergeCell ref="J302:K302"/>
    <mergeCell ref="L302:M302"/>
    <mergeCell ref="N302:O302"/>
    <mergeCell ref="P302:Q302"/>
    <mergeCell ref="D303:I305"/>
    <mergeCell ref="J303:K303"/>
    <mergeCell ref="L303:M303"/>
    <mergeCell ref="N303:O303"/>
    <mergeCell ref="P303:Q303"/>
    <mergeCell ref="J304:Q304"/>
    <mergeCell ref="J305:Q305"/>
    <mergeCell ref="J301:Q301"/>
    <mergeCell ref="D306:I306"/>
    <mergeCell ref="J306:K306"/>
    <mergeCell ref="L306:M306"/>
    <mergeCell ref="N306:O306"/>
    <mergeCell ref="P306:Q306"/>
    <mergeCell ref="J307:K307"/>
    <mergeCell ref="L307:M307"/>
    <mergeCell ref="N307:O307"/>
    <mergeCell ref="P307:Q307"/>
    <mergeCell ref="H416:Q416"/>
    <mergeCell ref="J308:Q308"/>
    <mergeCell ref="H413:Q413"/>
    <mergeCell ref="H414:Q414"/>
    <mergeCell ref="N422:N423"/>
    <mergeCell ref="Q422:Q423"/>
    <mergeCell ref="P422:P423"/>
    <mergeCell ref="M422:M423"/>
    <mergeCell ref="I422:J422"/>
    <mergeCell ref="I423:J423"/>
    <mergeCell ref="L422:L423"/>
    <mergeCell ref="O422:O423"/>
    <mergeCell ref="F414:G414"/>
    <mergeCell ref="B306:C309"/>
    <mergeCell ref="D307:I309"/>
    <mergeCell ref="J309:Q309"/>
    <mergeCell ref="A290:A309"/>
    <mergeCell ref="D294:I294"/>
    <mergeCell ref="D295:I297"/>
    <mergeCell ref="J295:K295"/>
    <mergeCell ref="P284:Q284"/>
    <mergeCell ref="D285:I287"/>
    <mergeCell ref="J285:K285"/>
    <mergeCell ref="L285:M285"/>
    <mergeCell ref="N285:O285"/>
    <mergeCell ref="P285:Q285"/>
    <mergeCell ref="J286:Q286"/>
    <mergeCell ref="J287:Q287"/>
    <mergeCell ref="A260:A287"/>
    <mergeCell ref="B260:C260"/>
    <mergeCell ref="D260:I260"/>
    <mergeCell ref="J260:K260"/>
    <mergeCell ref="L260:M260"/>
    <mergeCell ref="N260:O260"/>
    <mergeCell ref="P260:Q260"/>
    <mergeCell ref="B261:C263"/>
    <mergeCell ref="D261:I261"/>
    <mergeCell ref="B280:C283"/>
    <mergeCell ref="D280:I280"/>
    <mergeCell ref="J280:K280"/>
    <mergeCell ref="L280:M280"/>
    <mergeCell ref="N280:O280"/>
    <mergeCell ref="P280:Q280"/>
    <mergeCell ref="D281:I283"/>
    <mergeCell ref="J281:K281"/>
    <mergeCell ref="L281:M281"/>
    <mergeCell ref="N281:O281"/>
    <mergeCell ref="P281:Q281"/>
    <mergeCell ref="J282:Q282"/>
    <mergeCell ref="B276:C279"/>
    <mergeCell ref="D276:I276"/>
    <mergeCell ref="J276:K276"/>
    <mergeCell ref="L276:M276"/>
    <mergeCell ref="N276:O276"/>
    <mergeCell ref="P276:Q276"/>
    <mergeCell ref="D277:I279"/>
    <mergeCell ref="J277:K277"/>
    <mergeCell ref="L277:M277"/>
    <mergeCell ref="N277:O277"/>
    <mergeCell ref="P277:Q277"/>
    <mergeCell ref="J278:Q278"/>
    <mergeCell ref="J279:Q279"/>
    <mergeCell ref="B272:C275"/>
    <mergeCell ref="D272:I272"/>
    <mergeCell ref="J272:K272"/>
    <mergeCell ref="L272:M272"/>
    <mergeCell ref="N272:O272"/>
    <mergeCell ref="P272:Q272"/>
    <mergeCell ref="D273:I275"/>
    <mergeCell ref="J273:K273"/>
    <mergeCell ref="L273:M273"/>
    <mergeCell ref="N273:O273"/>
    <mergeCell ref="P273:Q273"/>
    <mergeCell ref="J274:Q274"/>
    <mergeCell ref="J275:Q275"/>
    <mergeCell ref="D268:I268"/>
    <mergeCell ref="J268:K268"/>
    <mergeCell ref="L268:M268"/>
    <mergeCell ref="N268:O268"/>
    <mergeCell ref="P268:Q268"/>
    <mergeCell ref="D269:I271"/>
    <mergeCell ref="J269:K269"/>
    <mergeCell ref="L269:M269"/>
    <mergeCell ref="N269:O269"/>
    <mergeCell ref="P269:Q269"/>
    <mergeCell ref="J270:Q270"/>
    <mergeCell ref="J271:Q271"/>
    <mergeCell ref="B268:C271"/>
    <mergeCell ref="L252:M252"/>
    <mergeCell ref="N252:O252"/>
    <mergeCell ref="P252:Q252"/>
    <mergeCell ref="D253:I255"/>
    <mergeCell ref="J253:K253"/>
    <mergeCell ref="L253:M253"/>
    <mergeCell ref="N253:O253"/>
    <mergeCell ref="P253:Q253"/>
    <mergeCell ref="J254:Q254"/>
    <mergeCell ref="J261:K261"/>
    <mergeCell ref="L261:M261"/>
    <mergeCell ref="N261:O261"/>
    <mergeCell ref="P261:Q261"/>
    <mergeCell ref="D262:I263"/>
    <mergeCell ref="J262:Q262"/>
    <mergeCell ref="B264:C267"/>
    <mergeCell ref="D264:I264"/>
    <mergeCell ref="J264:K264"/>
    <mergeCell ref="L264:M264"/>
    <mergeCell ref="N264:O264"/>
    <mergeCell ref="P264:Q264"/>
    <mergeCell ref="D265:I267"/>
    <mergeCell ref="J265:K265"/>
    <mergeCell ref="B232:C235"/>
    <mergeCell ref="D232:I232"/>
    <mergeCell ref="J232:K232"/>
    <mergeCell ref="L232:M232"/>
    <mergeCell ref="N232:O232"/>
    <mergeCell ref="P232:Q232"/>
    <mergeCell ref="B252:C255"/>
    <mergeCell ref="D252:I252"/>
    <mergeCell ref="J252:K252"/>
    <mergeCell ref="N228:O228"/>
    <mergeCell ref="P228:Q228"/>
    <mergeCell ref="B229:C231"/>
    <mergeCell ref="D229:I229"/>
    <mergeCell ref="J229:K229"/>
    <mergeCell ref="L229:M229"/>
    <mergeCell ref="N229:O229"/>
    <mergeCell ref="P229:Q229"/>
    <mergeCell ref="D230:I231"/>
    <mergeCell ref="J230:Q230"/>
    <mergeCell ref="B218:C221"/>
    <mergeCell ref="D218:I218"/>
    <mergeCell ref="B222:C225"/>
    <mergeCell ref="D222:I222"/>
    <mergeCell ref="B236:C239"/>
    <mergeCell ref="D236:I236"/>
    <mergeCell ref="L233:M233"/>
    <mergeCell ref="N233:O233"/>
    <mergeCell ref="J238:Q238"/>
    <mergeCell ref="D219:I221"/>
    <mergeCell ref="J219:K219"/>
    <mergeCell ref="L219:M219"/>
    <mergeCell ref="N219:O219"/>
    <mergeCell ref="P219:Q219"/>
    <mergeCell ref="J220:Q220"/>
    <mergeCell ref="J222:K222"/>
    <mergeCell ref="J218:K218"/>
    <mergeCell ref="L218:M218"/>
    <mergeCell ref="N218:O218"/>
    <mergeCell ref="P218:Q218"/>
    <mergeCell ref="L223:M223"/>
    <mergeCell ref="L222:M222"/>
    <mergeCell ref="N222:O222"/>
    <mergeCell ref="B228:C228"/>
    <mergeCell ref="J223:K223"/>
    <mergeCell ref="D237:I239"/>
    <mergeCell ref="B244:C247"/>
    <mergeCell ref="D244:I244"/>
    <mergeCell ref="P236:Q236"/>
    <mergeCell ref="L237:M237"/>
    <mergeCell ref="N237:O237"/>
    <mergeCell ref="P237:Q237"/>
    <mergeCell ref="J237:K237"/>
    <mergeCell ref="N223:O223"/>
    <mergeCell ref="P223:Q223"/>
    <mergeCell ref="J224:Q224"/>
    <mergeCell ref="P241:Q241"/>
    <mergeCell ref="J242:Q242"/>
    <mergeCell ref="P233:Q233"/>
    <mergeCell ref="J234:Q234"/>
    <mergeCell ref="J236:K236"/>
    <mergeCell ref="D233:I235"/>
    <mergeCell ref="J233:K233"/>
    <mergeCell ref="N245:O245"/>
    <mergeCell ref="P245:Q245"/>
    <mergeCell ref="J246:Q246"/>
    <mergeCell ref="D228:I228"/>
    <mergeCell ref="J228:K228"/>
    <mergeCell ref="B214:C217"/>
    <mergeCell ref="D214:I214"/>
    <mergeCell ref="J214:K214"/>
    <mergeCell ref="L214:M214"/>
    <mergeCell ref="D215:I217"/>
    <mergeCell ref="J215:K215"/>
    <mergeCell ref="L215:M215"/>
    <mergeCell ref="J216:Q216"/>
    <mergeCell ref="B248:C251"/>
    <mergeCell ref="D248:I248"/>
    <mergeCell ref="D249:I251"/>
    <mergeCell ref="B240:C243"/>
    <mergeCell ref="D240:I240"/>
    <mergeCell ref="J240:K240"/>
    <mergeCell ref="L240:M240"/>
    <mergeCell ref="N240:O240"/>
    <mergeCell ref="P240:Q240"/>
    <mergeCell ref="D241:I243"/>
    <mergeCell ref="J241:K241"/>
    <mergeCell ref="L241:M241"/>
    <mergeCell ref="N241:O241"/>
    <mergeCell ref="N215:O215"/>
    <mergeCell ref="P222:Q222"/>
    <mergeCell ref="D223:I225"/>
    <mergeCell ref="L198:M198"/>
    <mergeCell ref="B198:C198"/>
    <mergeCell ref="H184:N184"/>
    <mergeCell ref="H185:N185"/>
    <mergeCell ref="H186:N186"/>
    <mergeCell ref="H187:N187"/>
    <mergeCell ref="D198:I198"/>
    <mergeCell ref="B35:P35"/>
    <mergeCell ref="B38:P38"/>
    <mergeCell ref="B42:P42"/>
    <mergeCell ref="B46:P46"/>
    <mergeCell ref="B50:P50"/>
    <mergeCell ref="B56:P56"/>
    <mergeCell ref="B61:P61"/>
    <mergeCell ref="B64:P64"/>
    <mergeCell ref="B68:P68"/>
    <mergeCell ref="B72:P72"/>
    <mergeCell ref="B78:C78"/>
    <mergeCell ref="D78:F78"/>
    <mergeCell ref="J78:L78"/>
    <mergeCell ref="M78:P78"/>
    <mergeCell ref="B79:C79"/>
    <mergeCell ref="D79:F79"/>
    <mergeCell ref="J79:L79"/>
    <mergeCell ref="A420:G420"/>
    <mergeCell ref="A421:G421"/>
    <mergeCell ref="A418:A419"/>
    <mergeCell ref="D418:Q418"/>
    <mergeCell ref="B419:Q419"/>
    <mergeCell ref="H420:Q420"/>
    <mergeCell ref="H421:Q421"/>
    <mergeCell ref="H425:K425"/>
    <mergeCell ref="A424:G424"/>
    <mergeCell ref="B425:G425"/>
    <mergeCell ref="B418:C418"/>
    <mergeCell ref="A422:B423"/>
    <mergeCell ref="C422:G423"/>
    <mergeCell ref="A433:C433"/>
    <mergeCell ref="A434:C434"/>
    <mergeCell ref="A435:C435"/>
    <mergeCell ref="D434:Q434"/>
    <mergeCell ref="D435:Q435"/>
    <mergeCell ref="B3:Q3"/>
    <mergeCell ref="H4:Q4"/>
    <mergeCell ref="H5:Q5"/>
    <mergeCell ref="D9:Q9"/>
    <mergeCell ref="B10:Q10"/>
    <mergeCell ref="A4:G4"/>
    <mergeCell ref="A5:G5"/>
    <mergeCell ref="B9:C9"/>
    <mergeCell ref="A9:A10"/>
    <mergeCell ref="A6:B6"/>
    <mergeCell ref="B7:G7"/>
    <mergeCell ref="P298:Q298"/>
    <mergeCell ref="J294:K294"/>
    <mergeCell ref="B415:Q415"/>
    <mergeCell ref="J20:Q20"/>
    <mergeCell ref="N214:O214"/>
    <mergeCell ref="P214:Q214"/>
    <mergeCell ref="L211:M211"/>
    <mergeCell ref="N211:O211"/>
    <mergeCell ref="P211:Q211"/>
    <mergeCell ref="J212:Q212"/>
    <mergeCell ref="D432:Q432"/>
    <mergeCell ref="N248:O248"/>
    <mergeCell ref="P248:Q248"/>
    <mergeCell ref="J249:K249"/>
    <mergeCell ref="L249:M249"/>
    <mergeCell ref="N249:O249"/>
    <mergeCell ref="P249:Q249"/>
    <mergeCell ref="J250:Q250"/>
    <mergeCell ref="L265:M265"/>
    <mergeCell ref="N265:O265"/>
    <mergeCell ref="P265:Q265"/>
    <mergeCell ref="A413:D413"/>
    <mergeCell ref="H424:K424"/>
    <mergeCell ref="J266:Q266"/>
    <mergeCell ref="J298:K298"/>
    <mergeCell ref="L298:M298"/>
    <mergeCell ref="N298:O298"/>
    <mergeCell ref="L424:Q424"/>
    <mergeCell ref="B416:G416"/>
    <mergeCell ref="B417:G417"/>
    <mergeCell ref="J248:K248"/>
    <mergeCell ref="L248:M248"/>
    <mergeCell ref="A228:A255"/>
    <mergeCell ref="L228:M228"/>
    <mergeCell ref="A198:A225"/>
    <mergeCell ref="B199:C201"/>
    <mergeCell ref="D200:I201"/>
    <mergeCell ref="B206:C209"/>
    <mergeCell ref="D206:I206"/>
    <mergeCell ref="J206:K206"/>
    <mergeCell ref="D199:I199"/>
    <mergeCell ref="J199:K199"/>
    <mergeCell ref="L199:M199"/>
    <mergeCell ref="D207:I209"/>
    <mergeCell ref="J208:Q208"/>
    <mergeCell ref="P215:Q215"/>
    <mergeCell ref="P210:Q210"/>
    <mergeCell ref="D211:I213"/>
    <mergeCell ref="J211:K211"/>
    <mergeCell ref="N198:O198"/>
    <mergeCell ref="P198:Q198"/>
    <mergeCell ref="N199:O199"/>
    <mergeCell ref="B210:C213"/>
    <mergeCell ref="D210:I210"/>
    <mergeCell ref="J210:K210"/>
    <mergeCell ref="L210:M210"/>
    <mergeCell ref="N210:O210"/>
    <mergeCell ref="L206:M206"/>
    <mergeCell ref="I1:Q1"/>
    <mergeCell ref="I2:Q2"/>
    <mergeCell ref="B18:Q18"/>
    <mergeCell ref="G23:H25"/>
    <mergeCell ref="I23:Q25"/>
    <mergeCell ref="B11:D11"/>
    <mergeCell ref="B12:D12"/>
    <mergeCell ref="G11:H11"/>
    <mergeCell ref="G12:H12"/>
    <mergeCell ref="I11:Q11"/>
    <mergeCell ref="B25:E25"/>
    <mergeCell ref="B20:G20"/>
    <mergeCell ref="B23:E23"/>
    <mergeCell ref="I16:Q16"/>
    <mergeCell ref="I17:Q17"/>
    <mergeCell ref="H20:I20"/>
    <mergeCell ref="H22:I22"/>
    <mergeCell ref="B22:G22"/>
    <mergeCell ref="G17:H17"/>
    <mergeCell ref="I12:Q12"/>
    <mergeCell ref="B29:Q29"/>
    <mergeCell ref="B28:Q28"/>
    <mergeCell ref="B15:D15"/>
    <mergeCell ref="G15:H15"/>
    <mergeCell ref="I15:Q15"/>
    <mergeCell ref="B14:D14"/>
    <mergeCell ref="G14:H14"/>
    <mergeCell ref="I14:Q14"/>
    <mergeCell ref="B24:E24"/>
    <mergeCell ref="A11:A17"/>
    <mergeCell ref="B13:D13"/>
    <mergeCell ref="B16:D16"/>
    <mergeCell ref="B17:D17"/>
    <mergeCell ref="G13:H13"/>
    <mergeCell ref="G16:H16"/>
    <mergeCell ref="A26:B26"/>
    <mergeCell ref="C26:Q26"/>
    <mergeCell ref="A27:B27"/>
    <mergeCell ref="C27:D27"/>
    <mergeCell ref="E27:F27"/>
    <mergeCell ref="G27:Q27"/>
    <mergeCell ref="I13:Q13"/>
    <mergeCell ref="J22:Q22"/>
    <mergeCell ref="M79:P79"/>
    <mergeCell ref="B80:C80"/>
    <mergeCell ref="D80:F80"/>
    <mergeCell ref="J80:L80"/>
    <mergeCell ref="M80:P80"/>
    <mergeCell ref="B81:C81"/>
    <mergeCell ref="D81:F81"/>
    <mergeCell ref="J81:L81"/>
    <mergeCell ref="M81:P81"/>
    <mergeCell ref="B91:P91"/>
    <mergeCell ref="B92:P92"/>
    <mergeCell ref="B93:P93"/>
    <mergeCell ref="B98:P98"/>
    <mergeCell ref="B102:P102"/>
    <mergeCell ref="B104:P104"/>
    <mergeCell ref="B82:C82"/>
    <mergeCell ref="D82:F82"/>
    <mergeCell ref="J82:L82"/>
    <mergeCell ref="M82:P82"/>
    <mergeCell ref="B83:C83"/>
    <mergeCell ref="D83:F83"/>
    <mergeCell ref="J83:L83"/>
    <mergeCell ref="M83:P83"/>
    <mergeCell ref="B85:P85"/>
    <mergeCell ref="I427:Q427"/>
    <mergeCell ref="I428:Q428"/>
    <mergeCell ref="I429:Q429"/>
    <mergeCell ref="I430:Q430"/>
    <mergeCell ref="I431:Q431"/>
    <mergeCell ref="B154:P154"/>
    <mergeCell ref="B163:P163"/>
    <mergeCell ref="B165:P165"/>
    <mergeCell ref="B167:P167"/>
    <mergeCell ref="F169:P169"/>
    <mergeCell ref="F171:P171"/>
    <mergeCell ref="G173:P173"/>
    <mergeCell ref="G174:P174"/>
    <mergeCell ref="B181:P181"/>
    <mergeCell ref="P199:Q199"/>
    <mergeCell ref="J200:Q200"/>
    <mergeCell ref="J207:K207"/>
    <mergeCell ref="L207:M207"/>
    <mergeCell ref="F413:G413"/>
    <mergeCell ref="N206:O206"/>
    <mergeCell ref="P206:Q206"/>
    <mergeCell ref="N207:O207"/>
    <mergeCell ref="P207:Q207"/>
    <mergeCell ref="J198:K198"/>
    <mergeCell ref="E183:F183"/>
    <mergeCell ref="G183:P183"/>
    <mergeCell ref="E258:F258"/>
    <mergeCell ref="G258:P258"/>
    <mergeCell ref="E312:F312"/>
    <mergeCell ref="G312:P312"/>
    <mergeCell ref="E31:F31"/>
    <mergeCell ref="G31:P31"/>
    <mergeCell ref="E74:F74"/>
    <mergeCell ref="G74:P74"/>
    <mergeCell ref="E132:F132"/>
    <mergeCell ref="G132:P132"/>
    <mergeCell ref="B114:P114"/>
    <mergeCell ref="B116:P116"/>
    <mergeCell ref="B118:P118"/>
    <mergeCell ref="B120:P120"/>
    <mergeCell ref="B122:P122"/>
    <mergeCell ref="I125:P130"/>
    <mergeCell ref="K137:O137"/>
    <mergeCell ref="D138:O138"/>
    <mergeCell ref="B146:P146"/>
    <mergeCell ref="B87:P87"/>
    <mergeCell ref="B89:P89"/>
    <mergeCell ref="B90:P90"/>
  </mergeCells>
  <phoneticPr fontId="1"/>
  <dataValidations count="18">
    <dataValidation type="list" allowBlank="1" showInputMessage="1" showErrorMessage="1" sqref="J207:Q207 J211:Q211 J215:Q215 J199:Q199 J229:Q229 J233:Q233 J219:Q219 J241:Q241 J245:Q245 J253:Q253 J261:Q261 J265:Q265 J269:Q269 J273:Q273 J277:Q277 J281:Q281 J249:Q249 J285:Q285 J291:Q291 J237:Q237 J223:Q223 J295:Q295 J299:Q299 J303:Q303 J307:Q307 J203:Q203" xr:uid="{00000000-0002-0000-0000-000001000000}">
      <formula1>"〇"</formula1>
    </dataValidation>
    <dataValidation type="list" allowBlank="1" showInputMessage="1" showErrorMessage="1" sqref="G12:H17" xr:uid="{00000000-0002-0000-0000-000002000000}">
      <formula1>"同居,別居"</formula1>
    </dataValidation>
    <dataValidation type="list" allowBlank="1" showInputMessage="1" showErrorMessage="1" sqref="C27:D27" xr:uid="{00000000-0002-0000-0000-000003000000}">
      <formula1>"有,無"</formula1>
    </dataValidation>
    <dataValidation type="list" allowBlank="1" showInputMessage="1" showErrorMessage="1" sqref="J22:Q22" xr:uid="{00000000-0002-0000-0000-000004000000}">
      <formula1>"可,忘れることが週１程度,しばしば忘れる,支援必須,服薬なし"</formula1>
    </dataValidation>
    <dataValidation type="list" allowBlank="1" showInputMessage="1" showErrorMessage="1" sqref="B23:E25" xr:uid="{00000000-0002-0000-0000-000005000000}">
      <formula1>"身体障がい者手帳,療育手帳,精神障がい者保健福祉手帳,難病等,診断書・意見書"</formula1>
    </dataValidation>
    <dataValidation type="list" allowBlank="1" showInputMessage="1" showErrorMessage="1" sqref="I1:Q1" xr:uid="{00000000-0002-0000-0000-000006000000}">
      <formula1>"就労移行支援事業,就労選択支援事業"</formula1>
    </dataValidation>
    <dataValidation type="list" allowBlank="1" showInputMessage="1" showErrorMessage="1" sqref="H21:I21" xr:uid="{00000000-0002-0000-0000-000007000000}">
      <formula1>"申請中,未受給"</formula1>
    </dataValidation>
    <dataValidation type="list" allowBlank="1" showInputMessage="1" showErrorMessage="1" sqref="F23:F25" xr:uid="{00000000-0002-0000-0000-000008000000}">
      <formula1>"1級,2級,3級,4級,5級,6級,まるＡ,Ａ,まるＢ,Ｂ,なし"</formula1>
    </dataValidation>
    <dataValidation type="list" allowBlank="1" showInputMessage="1" showErrorMessage="1" sqref="D440" xr:uid="{00000000-0002-0000-0000-000009000000}">
      <formula1>"□本人,☑本人"</formula1>
    </dataValidation>
    <dataValidation type="list" allowBlank="1" showInputMessage="1" showErrorMessage="1" sqref="E440" xr:uid="{00000000-0002-0000-0000-00000A000000}">
      <formula1>"□家族,☑家族"</formula1>
    </dataValidation>
    <dataValidation type="list" allowBlank="1" showInputMessage="1" showErrorMessage="1" sqref="D441:E441" xr:uid="{00000000-0002-0000-0000-00000B000000}">
      <formula1>"□関係機関,☑関係機関"</formula1>
    </dataValidation>
    <dataValidation type="list" allowBlank="1" showInputMessage="1" showErrorMessage="1" sqref="D21" xr:uid="{00000000-0002-0000-0000-00000C000000}">
      <formula1>"1,2"</formula1>
    </dataValidation>
    <dataValidation type="list" allowBlank="1" showInputMessage="1" showErrorMessage="1" sqref="G21" xr:uid="{00000000-0002-0000-0000-00000D000000}">
      <formula1>"1,2,3"</formula1>
    </dataValidation>
    <dataValidation type="list" allowBlank="1" showInputMessage="1" showErrorMessage="1" sqref="F76" xr:uid="{00000000-0002-0000-0000-00000E000000}">
      <formula1>"□あり,☑あり"</formula1>
    </dataValidation>
    <dataValidation type="list" allowBlank="1" showInputMessage="1" showErrorMessage="1" sqref="E76" xr:uid="{00000000-0002-0000-0000-00000F000000}">
      <formula1>"□なし,☑なし"</formula1>
    </dataValidation>
    <dataValidation type="list" allowBlank="1" showInputMessage="1" showErrorMessage="1" sqref="J79:L83" xr:uid="{00000000-0002-0000-0000-000010000000}">
      <formula1>"あり,なし"</formula1>
    </dataValidation>
    <dataValidation type="list" allowBlank="1" showInputMessage="1" showErrorMessage="1" sqref="G79:G83" xr:uid="{00000000-0002-0000-0000-000011000000}">
      <formula1>"フルタイム,パートタイム,その他"</formula1>
    </dataValidation>
    <dataValidation type="list" allowBlank="1" showInputMessage="1" showErrorMessage="1" sqref="A32 A36 A39 B70:B71 B33:B34 E33:E34 G33:G34 J33:J34 O33 O37 H37 E37 B37 B40:B41 H40:H41 A43 B44:B45 I44 E44 A47 B48:B49 I48:I49 A51 B52:B55 H52:H53 A57 G58:G60 M58 B58:B60 A62 O63 B63 E63 K63 H63 A65 N66:N67 B66:B67 G66:G67 A69 G70:G71 B95:B96 E95:E96 G95:G96 J95:J96 B100:B101 B105:B107 E105:E107 H105:H107 M105 L109:L110 H109:H110 E109:E110 B109:B110 B112 E112 H112 K112 N112 B125:B129 D180 F124 B135 B137 D137 D135 H135 L135 F137 H137 B140:B141 F140:F141 B143:B145 E143:E145 H143:H144 B148:B152 F148:F152 J148 B156:B161 D156:D161 G156:G161 B169 D169 B171 D171 B176 B178 B180 D176 D178 E125:E130" xr:uid="{00000000-0002-0000-0000-000012000000}">
      <formula1>"□,☑"</formula1>
    </dataValidation>
  </dataValidations>
  <printOptions horizontalCentered="1"/>
  <pageMargins left="0.51181102362204722" right="0.51181102362204722" top="0.35433070866141736" bottom="0.35433070866141736" header="0.31496062992125984" footer="0.31496062992125984"/>
  <pageSetup paperSize="9" scale="55" fitToHeight="0" orientation="portrait" r:id="rId1"/>
  <headerFooter>
    <oddFooter>&amp;C&amp;"ＭＳ Ｐゴシック,太字"&amp;16&amp;P / &amp;N ページ</oddFooter>
  </headerFooter>
  <rowBreaks count="7" manualBreakCount="7">
    <brk id="29" max="16" man="1"/>
    <brk id="73" max="16" man="1"/>
    <brk id="130" max="16" man="1"/>
    <brk id="181" max="16" man="1"/>
    <brk id="256" max="16" man="1"/>
    <brk id="310" max="16" man="1"/>
    <brk id="4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8"/>
  <sheetViews>
    <sheetView workbookViewId="0">
      <selection activeCell="D5" sqref="D5"/>
    </sheetView>
  </sheetViews>
  <sheetFormatPr defaultRowHeight="18.75" x14ac:dyDescent="0.4"/>
  <cols>
    <col min="2" max="2" width="21.375" bestFit="1" customWidth="1"/>
    <col min="3" max="3" width="21.875" bestFit="1" customWidth="1"/>
  </cols>
  <sheetData>
    <row r="2" spans="1:4" x14ac:dyDescent="0.4">
      <c r="B2" s="6" t="s">
        <v>33</v>
      </c>
      <c r="C2" s="6" t="s">
        <v>34</v>
      </c>
      <c r="D2" s="6" t="s">
        <v>25</v>
      </c>
    </row>
    <row r="3" spans="1:4" x14ac:dyDescent="0.4">
      <c r="B3" s="1" t="s">
        <v>54</v>
      </c>
      <c r="C3" s="3" t="s">
        <v>16</v>
      </c>
      <c r="D3" s="3">
        <f>IF(本文!J199="",IF(本文!L199="",IF(本文!N199="",IF(本文!P199="",0,4),3),2),1)</f>
        <v>0</v>
      </c>
    </row>
    <row r="4" spans="1:4" x14ac:dyDescent="0.4">
      <c r="B4" s="4"/>
      <c r="C4" s="3" t="s">
        <v>432</v>
      </c>
      <c r="D4" s="3">
        <f>IF(本文!J203="",IF(本文!L203="",IF(本文!N203="",IF(本文!P203="",0,4),3),2),1)</f>
        <v>0</v>
      </c>
    </row>
    <row r="5" spans="1:4" x14ac:dyDescent="0.4">
      <c r="B5" s="4"/>
      <c r="C5" s="3" t="s">
        <v>24</v>
      </c>
      <c r="D5" s="3">
        <f>IF(本文!J207="",IF(本文!L207="",IF(本文!N207="",IF(本文!P207="",0,4),3),2),1)</f>
        <v>0</v>
      </c>
    </row>
    <row r="6" spans="1:4" x14ac:dyDescent="0.4">
      <c r="B6" s="4"/>
      <c r="C6" s="3" t="s">
        <v>29</v>
      </c>
      <c r="D6" s="3">
        <f>IF(本文!J211="",IF(本文!L211="",IF(本文!N211="",IF(本文!P211="",0,4),3),2),1)</f>
        <v>0</v>
      </c>
    </row>
    <row r="7" spans="1:4" x14ac:dyDescent="0.4">
      <c r="B7" s="4"/>
      <c r="C7" s="3" t="s">
        <v>55</v>
      </c>
      <c r="D7" s="3">
        <f>IF(本文!J215="",IF(本文!L215="",IF(本文!N215="",IF(本文!P215="",0,4),3),2),1)</f>
        <v>0</v>
      </c>
    </row>
    <row r="8" spans="1:4" x14ac:dyDescent="0.4">
      <c r="B8" s="4"/>
      <c r="C8" s="3" t="s">
        <v>56</v>
      </c>
      <c r="D8" s="3">
        <f>IF(本文!J219="",IF(本文!L219="",IF(本文!N219="",IF(本文!P219="",0,4),3),2),1)</f>
        <v>0</v>
      </c>
    </row>
    <row r="9" spans="1:4" x14ac:dyDescent="0.4">
      <c r="B9" s="4"/>
      <c r="C9" s="3" t="s">
        <v>80</v>
      </c>
      <c r="D9" s="3">
        <f>IF(本文!J223="",IF(本文!L223="",IF(本文!N223="",IF(本文!P223="",0,4),3),2),1)</f>
        <v>0</v>
      </c>
    </row>
    <row r="10" spans="1:4" x14ac:dyDescent="0.4">
      <c r="B10" s="1" t="s">
        <v>81</v>
      </c>
      <c r="C10" s="3" t="s">
        <v>60</v>
      </c>
      <c r="D10" s="3">
        <f>IF(本文!J229="",IF(本文!L229="",IF(本文!N229="",IF(本文!P229="",0,4),3),2),1)</f>
        <v>0</v>
      </c>
    </row>
    <row r="11" spans="1:4" x14ac:dyDescent="0.4">
      <c r="B11" s="4"/>
      <c r="C11" s="3" t="s">
        <v>82</v>
      </c>
      <c r="D11" s="3">
        <f>IF(本文!J233="",IF(本文!L233="",IF(本文!N233="",IF(本文!P233="",0,4),3),2),1)</f>
        <v>0</v>
      </c>
    </row>
    <row r="12" spans="1:4" x14ac:dyDescent="0.4">
      <c r="B12" s="4"/>
      <c r="C12" s="3" t="s">
        <v>83</v>
      </c>
      <c r="D12" s="3">
        <f>IF(本文!J237="",IF(本文!L237="",IF(本文!N237="",IF(本文!P237="",0,4),3),2),1)</f>
        <v>0</v>
      </c>
    </row>
    <row r="13" spans="1:4" x14ac:dyDescent="0.4">
      <c r="B13" s="4"/>
      <c r="C13" s="3" t="s">
        <v>84</v>
      </c>
      <c r="D13" s="3">
        <f>IF(本文!J241="",IF(本文!L241="",IF(本文!N241="",IF(本文!P241="",0,4),3),2),1)</f>
        <v>0</v>
      </c>
    </row>
    <row r="14" spans="1:4" x14ac:dyDescent="0.4">
      <c r="B14" s="4"/>
      <c r="C14" s="3" t="s">
        <v>85</v>
      </c>
      <c r="D14" s="3">
        <f>IF(本文!J245="",IF(本文!L245="",IF(本文!N245="",IF(本文!P245="",0,4),3),2),1)</f>
        <v>0</v>
      </c>
    </row>
    <row r="15" spans="1:4" x14ac:dyDescent="0.4">
      <c r="B15" s="4"/>
      <c r="C15" s="3" t="s">
        <v>86</v>
      </c>
      <c r="D15" s="3">
        <f>IF(本文!J249="",IF(本文!L249="",IF(本文!N249="",IF(本文!P249="",0,4),3),2),1)</f>
        <v>0</v>
      </c>
    </row>
    <row r="16" spans="1:4" x14ac:dyDescent="0.4">
      <c r="A16" s="5"/>
      <c r="B16" s="4"/>
      <c r="C16" s="3" t="s">
        <v>87</v>
      </c>
      <c r="D16" s="3">
        <f>IF(本文!J253="",IF(本文!L253="",IF(本文!N253="",IF(本文!P253="",0,4),3),2),1)</f>
        <v>0</v>
      </c>
    </row>
    <row r="17" spans="2:4" x14ac:dyDescent="0.4">
      <c r="B17" s="1" t="s">
        <v>88</v>
      </c>
      <c r="C17" s="3" t="s">
        <v>89</v>
      </c>
      <c r="D17" s="3">
        <f>IF(本文!J261="",IF(本文!L261="",IF(本文!N261="",IF(本文!P261="",0,4),3),2),1)</f>
        <v>0</v>
      </c>
    </row>
    <row r="18" spans="2:4" x14ac:dyDescent="0.4">
      <c r="B18" s="4"/>
      <c r="C18" s="3" t="s">
        <v>90</v>
      </c>
      <c r="D18" s="3">
        <f>IF(本文!J265="",IF(本文!L265="",IF(本文!N265="",IF(本文!P265="",0,4),3),2),1)</f>
        <v>0</v>
      </c>
    </row>
    <row r="19" spans="2:4" x14ac:dyDescent="0.4">
      <c r="B19" s="4"/>
      <c r="C19" s="3" t="s">
        <v>91</v>
      </c>
      <c r="D19" s="3">
        <f>IF(本文!J269="",IF(本文!L269="",IF(本文!N269="",IF(本文!P269="",0,4),3),2),1)</f>
        <v>0</v>
      </c>
    </row>
    <row r="20" spans="2:4" x14ac:dyDescent="0.4">
      <c r="B20" s="4"/>
      <c r="C20" s="3" t="s">
        <v>35</v>
      </c>
      <c r="D20" s="3">
        <f>IF(本文!J273="",IF(本文!L273="",IF(本文!N273="",IF(本文!P273="",0,4),3),2),1)</f>
        <v>0</v>
      </c>
    </row>
    <row r="21" spans="2:4" x14ac:dyDescent="0.4">
      <c r="B21" s="4"/>
      <c r="C21" s="3" t="s">
        <v>92</v>
      </c>
      <c r="D21" s="3">
        <f>IF(本文!J277="",IF(本文!L277="",IF(本文!N277="",IF(本文!P277="",0,4),3),2),1)</f>
        <v>0</v>
      </c>
    </row>
    <row r="22" spans="2:4" x14ac:dyDescent="0.4">
      <c r="B22" s="4"/>
      <c r="C22" s="3" t="s">
        <v>93</v>
      </c>
      <c r="D22" s="3">
        <f>IF(本文!J281="",IF(本文!L281="",IF(本文!N281="",IF(本文!P281="",0,4),3),2),1)</f>
        <v>0</v>
      </c>
    </row>
    <row r="23" spans="2:4" x14ac:dyDescent="0.4">
      <c r="B23" s="2"/>
      <c r="C23" s="3" t="s">
        <v>94</v>
      </c>
      <c r="D23" s="3">
        <f>IF(本文!J285="",IF(本文!L285="",IF(本文!N285="",IF(本文!P285="",0,4),3),2),1)</f>
        <v>0</v>
      </c>
    </row>
    <row r="24" spans="2:4" ht="37.5" x14ac:dyDescent="0.4">
      <c r="B24" s="4" t="s">
        <v>95</v>
      </c>
      <c r="C24" s="7" t="s">
        <v>96</v>
      </c>
      <c r="D24" s="3">
        <f>IF(本文!J291="",IF(本文!L291="",IF(本文!N291="",IF(本文!P291="",0,4),3),2),1)</f>
        <v>0</v>
      </c>
    </row>
    <row r="25" spans="2:4" x14ac:dyDescent="0.4">
      <c r="B25" s="4"/>
      <c r="C25" s="3" t="s">
        <v>97</v>
      </c>
      <c r="D25" s="3">
        <f>IF(本文!J295="",IF(本文!L295="",IF(本文!N295="",IF(本文!P295="",0,4),3),2),1)</f>
        <v>0</v>
      </c>
    </row>
    <row r="26" spans="2:4" x14ac:dyDescent="0.4">
      <c r="B26" s="4"/>
      <c r="C26" s="3" t="s">
        <v>98</v>
      </c>
      <c r="D26" s="3">
        <f>IF(本文!J299="",IF(本文!L299="",IF(本文!N299="",IF(本文!P299="",0,4),3),2),1)</f>
        <v>0</v>
      </c>
    </row>
    <row r="27" spans="2:4" x14ac:dyDescent="0.4">
      <c r="B27" s="4"/>
      <c r="C27" s="3" t="s">
        <v>99</v>
      </c>
      <c r="D27" s="3">
        <f>IF(本文!J303="",IF(本文!L303="",IF(本文!N303="",IF(本文!P303="",0,4),3),2),1)</f>
        <v>0</v>
      </c>
    </row>
    <row r="28" spans="2:4" x14ac:dyDescent="0.4">
      <c r="B28" s="2"/>
      <c r="C28" s="3" t="s">
        <v>100</v>
      </c>
      <c r="D28" s="3">
        <f>IF(本文!J307="",IF(本文!L307="",IF(本文!N307="",IF(本文!P307="",0,4),3),2),1)</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本文</vt:lpstr>
      <vt:lpstr>グラフ用データ</vt:lpstr>
      <vt:lpstr>本文!bookmark17</vt:lpstr>
      <vt:lpstr>本文!bookmark2</vt:lpstr>
      <vt:lpstr>本文!Print_Area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localmaster</cp:lastModifiedBy>
  <cp:lastPrinted>2025-10-27T03:18:14Z</cp:lastPrinted>
  <dcterms:created xsi:type="dcterms:W3CDTF">2025-07-03T00:07:07Z</dcterms:created>
  <dcterms:modified xsi:type="dcterms:W3CDTF">2025-12-26T04:50:33Z</dcterms:modified>
</cp:coreProperties>
</file>