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2D87AF4A-A4E7-4942-B7BF-60716DA63ED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記入例!$A$1:$H$109</definedName>
    <definedName name="_xlnm.Print_Area" localSheetId="0">内訳書!$A$1:$H$107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G19" i="8"/>
  <c r="E24" i="8"/>
  <c r="D24" i="8"/>
  <c r="E23" i="8"/>
  <c r="D23" i="8"/>
  <c r="E22" i="8"/>
  <c r="D22" i="8"/>
  <c r="E21" i="7"/>
  <c r="D21" i="7"/>
  <c r="E22" i="7"/>
  <c r="D22" i="7"/>
  <c r="E23" i="7"/>
  <c r="D23" i="7"/>
  <c r="G58" i="8" l="1"/>
  <c r="G57" i="8"/>
  <c r="G56" i="8"/>
  <c r="G55" i="8"/>
  <c r="G35" i="8" s="1"/>
  <c r="G109" i="8"/>
  <c r="G16" i="8"/>
  <c r="G26" i="8"/>
  <c r="E108" i="8"/>
  <c r="E107" i="8"/>
  <c r="D107" i="8"/>
  <c r="E106" i="8"/>
  <c r="D106" i="8"/>
  <c r="E105" i="8"/>
  <c r="D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A71" i="8"/>
  <c r="A51" i="8"/>
  <c r="A91" i="8" s="1"/>
  <c r="A31" i="8"/>
  <c r="E25" i="8"/>
  <c r="D25" i="8"/>
  <c r="E21" i="8"/>
  <c r="D21" i="8"/>
  <c r="E20" i="8"/>
  <c r="D20" i="8"/>
  <c r="E19" i="8"/>
  <c r="D19" i="8"/>
  <c r="E15" i="8"/>
  <c r="D15" i="8"/>
  <c r="A6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A29" i="7"/>
  <c r="G107" i="7"/>
  <c r="G14" i="7" s="1"/>
  <c r="E106" i="7"/>
  <c r="E105" i="7"/>
  <c r="D105" i="7"/>
  <c r="E104" i="7"/>
  <c r="D104" i="7"/>
  <c r="E103" i="7"/>
  <c r="D103" i="7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A49" i="7"/>
  <c r="A89" i="7" s="1"/>
  <c r="E24" i="7"/>
  <c r="D24" i="7"/>
  <c r="E20" i="7"/>
  <c r="D20" i="7"/>
  <c r="E19" i="7"/>
  <c r="D19" i="7"/>
  <c r="E18" i="7"/>
  <c r="D18" i="7"/>
  <c r="E14" i="7"/>
  <c r="D14" i="7"/>
  <c r="G15" i="8"/>
  <c r="G25" i="7" l="1"/>
</calcChain>
</file>

<file path=xl/sharedStrings.xml><?xml version="1.0" encoding="utf-8"?>
<sst xmlns="http://schemas.openxmlformats.org/spreadsheetml/2006/main" count="295" uniqueCount="99">
  <si>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</si>
  <si>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</si>
  <si>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</si>
  <si>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</si>
  <si>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</si>
  <si>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</si>
  <si>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</si>
  <si>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</si>
  <si>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（電子入札者は押印不要）</t>
    <rPh sb="1" eb="3">
      <t>デンシ</t>
    </rPh>
    <rPh sb="3" eb="6">
      <t>ニュウサツシャ</t>
    </rPh>
    <rPh sb="7" eb="9">
      <t>オウイン</t>
    </rPh>
    <rPh sb="9" eb="11">
      <t>フヨウ</t>
    </rPh>
    <phoneticPr fontId="2"/>
  </si>
  <si>
    <t>住　　　　　　所</t>
    <rPh sb="0" eb="1">
      <t>ジュウ</t>
    </rPh>
    <rPh sb="7" eb="8">
      <t>ショ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</si>
  <si>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</si>
  <si>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</si>
  <si>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</si>
  <si>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</si>
  <si>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</si>
  <si>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</si>
  <si>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</si>
  <si>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</si>
  <si>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</si>
  <si>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</si>
  <si>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</si>
  <si>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</si>
  <si>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</si>
  <si>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</si>
  <si>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</si>
  <si>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</si>
  <si>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</si>
  <si>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</si>
  <si>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</si>
  <si>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</si>
  <si>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</si>
  <si>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</si>
  <si>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</si>
  <si>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</si>
  <si>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</si>
  <si>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</si>
  <si>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</si>
  <si>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</si>
  <si>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</si>
  <si>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</si>
  <si>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</si>
  <si>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</si>
  <si>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</si>
  <si>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</si>
  <si>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</si>
  <si>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</si>
  <si>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</si>
  <si>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</si>
  <si>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</si>
  <si>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</si>
  <si>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</si>
  <si>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</si>
  <si>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</si>
  <si>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</si>
  <si>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</si>
  <si>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</si>
  <si>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</si>
  <si>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</si>
  <si>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</si>
  <si>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</si>
  <si>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</si>
  <si>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</si>
  <si>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</si>
  <si>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</si>
  <si>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</si>
  <si>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</si>
  <si>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</si>
  <si>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</si>
  <si>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</si>
  <si>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</si>
  <si>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</si>
  <si>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</si>
  <si>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</si>
  <si>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福 山 市 長 様</t>
    <rPh sb="0" eb="1">
      <t>フク</t>
    </rPh>
    <rPh sb="2" eb="3">
      <t>ヤマ</t>
    </rPh>
    <rPh sb="4" eb="5">
      <t>シ</t>
    </rPh>
    <rPh sb="6" eb="7">
      <t>チョウ</t>
    </rPh>
    <rPh sb="8" eb="9">
      <t>サマ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</si>
  <si>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</si>
  <si>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</si>
  <si>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</si>
  <si>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</si>
  <si>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　　○○○○○建設工事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</si>
  <si>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</si>
  <si>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</si>
  <si>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</si>
  <si>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</si>
  <si>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工事費内訳書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</si>
  <si>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</si>
  <si>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</si>
  <si>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</si>
  <si>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</si>
  <si>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</si>
  <si>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</si>
  <si>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</si>
  <si>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</si>
  <si>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</si>
  <si>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工事費内訳書（建築）</t>
    <rPh sb="7" eb="9">
      <t>ケンチク</t>
    </rPh>
    <phoneticPr fontId="2"/>
  </si>
  <si>
    <t>　うち材料費</t>
    <rPh sb="3" eb="6">
      <t>ザイリョウヒ</t>
    </rPh>
    <phoneticPr fontId="2"/>
  </si>
  <si>
    <t>　うち労務費</t>
    <rPh sb="3" eb="6">
      <t>ロウムヒ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</si>
  <si>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</si>
  <si>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工事原価のうち現場労働者の法定福利費の事業主負担額</t>
    <rPh sb="0" eb="2">
      <t>コウジ</t>
    </rPh>
    <rPh sb="2" eb="4">
      <t>ゲンカ</t>
    </rPh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phoneticPr fontId="2"/>
  </si>
  <si>
    <t>工事原価のうち安全衛生経費</t>
    <rPh sb="0" eb="2">
      <t>コウジ</t>
    </rPh>
    <rPh sb="2" eb="4">
      <t>ゲンカ</t>
    </rPh>
    <rPh sb="7" eb="9">
      <t>アンゼン</t>
    </rPh>
    <rPh sb="9" eb="13">
      <t>エイセイケイヒ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</si>
</sst>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3" fillId="0" borderId="0" xfId="0" applyFont="1" applyAlignment="1">
      <alignment horizontal="left" vertical="top" inden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0" fillId="0" borderId="8" xfId="0" applyBorder="1">
      <alignment vertical="center"/>
    </xf>
    <xf numFmtId="0" fontId="10" fillId="2" borderId="4" xfId="0" applyFont="1" applyFill="1" applyBorder="1">
      <alignment vertical="center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0" fillId="2" borderId="4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572770</xdr:colOff>
      <xdr:row>48</xdr:row>
      <xdr:rowOff>66675</xdr:rowOff>
    </xdr:from>
    <xdr:to>
      <xdr:col>7</xdr:col>
      <xdr:colOff>976630</xdr:colOff>
      <xdr:row>48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8</xdr:row>
      <xdr:rowOff>55469</xdr:rowOff>
    </xdr:from>
    <xdr:to>
      <xdr:col>7</xdr:col>
      <xdr:colOff>963981</xdr:colOff>
      <xdr:row>9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700405</xdr:colOff>
      <xdr:row>5</xdr:row>
      <xdr:rowOff>38100</xdr:rowOff>
    </xdr:from>
    <xdr:to>
      <xdr:col>8</xdr:col>
      <xdr:colOff>1967</xdr:colOff>
      <xdr:row>5</xdr:row>
      <xdr:rowOff>352425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572771</xdr:colOff>
      <xdr:row>88</xdr:row>
      <xdr:rowOff>66675</xdr:rowOff>
    </xdr:from>
    <xdr:to>
      <xdr:col>7</xdr:col>
      <xdr:colOff>986249</xdr:colOff>
      <xdr:row>88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28</xdr:row>
      <xdr:rowOff>66675</xdr:rowOff>
    </xdr:from>
    <xdr:to>
      <xdr:col>7</xdr:col>
      <xdr:colOff>976630</xdr:colOff>
      <xdr:row>28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68</xdr:row>
      <xdr:rowOff>66675</xdr:rowOff>
    </xdr:from>
    <xdr:to>
      <xdr:col>7</xdr:col>
      <xdr:colOff>976630</xdr:colOff>
      <xdr:row>68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572770</xdr:colOff>
      <xdr:row>50</xdr:row>
      <xdr:rowOff>66675</xdr:rowOff>
    </xdr:from>
    <xdr:to>
      <xdr:col>7</xdr:col>
      <xdr:colOff>976630</xdr:colOff>
      <xdr:row>50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9</xdr:row>
      <xdr:rowOff>55469</xdr:rowOff>
    </xdr:from>
    <xdr:to>
      <xdr:col>7</xdr:col>
      <xdr:colOff>963981</xdr:colOff>
      <xdr:row>10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700405</xdr:colOff>
      <xdr:row>6</xdr:row>
      <xdr:rowOff>38100</xdr:rowOff>
    </xdr:from>
    <xdr:to>
      <xdr:col>8</xdr:col>
      <xdr:colOff>1967</xdr:colOff>
      <xdr:row>6</xdr:row>
      <xdr:rowOff>352425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572771</xdr:colOff>
      <xdr:row>90</xdr:row>
      <xdr:rowOff>66675</xdr:rowOff>
    </xdr:from>
    <xdr:to>
      <xdr:col>7</xdr:col>
      <xdr:colOff>986249</xdr:colOff>
      <xdr:row>90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30</xdr:row>
      <xdr:rowOff>66675</xdr:rowOff>
    </xdr:from>
    <xdr:to>
      <xdr:col>7</xdr:col>
      <xdr:colOff>976630</xdr:colOff>
      <xdr:row>30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70</xdr:row>
      <xdr:rowOff>66675</xdr:rowOff>
    </xdr:from>
    <xdr:to>
      <xdr:col>7</xdr:col>
      <xdr:colOff>976630</xdr:colOff>
      <xdr:row>70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121917</xdr:colOff>
      <xdr:row>7</xdr:row>
      <xdr:rowOff>1681</xdr:rowOff>
    </xdr:from>
    <xdr:to>
      <xdr:col>2</xdr:col>
      <xdr:colOff>1154391</xdr:colOff>
      <xdr:row>8</xdr:row>
      <xdr:rowOff>364751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建築工事の例を示していますが、設備工事についても、これに準ずること。</a:t>
          </a:r>
        </a:p>
      </xdr:txBody>
    </xdr:sp>
    <xdr:clientData/>
  </xdr:twoCellAnchor>
  <xdr:twoCellAnchor>
    <xdr:from>
      <xdr:col>2</xdr:col>
      <xdr:colOff>1661160</xdr:colOff>
      <xdr:row>9</xdr:row>
      <xdr:rowOff>99060</xdr:rowOff>
    </xdr:from>
    <xdr:to>
      <xdr:col>5</xdr:col>
      <xdr:colOff>556260</xdr:colOff>
      <xdr:row>10</xdr:row>
      <xdr:rowOff>76200</xdr:rowOff>
    </xdr:to>
    <xdr:grpSp>
      <xdr:nvGrpSpPr>
        <xdr:cNvPr id="9784" name="グループ化 40">
          <a:extLst>
            <a:ext uri="{FF2B5EF4-FFF2-40B4-BE49-F238E27FC236}">
              <a16:creationId xmlns:a16="http://schemas.microsoft.com/office/drawing/2014/main" id="{00000000-0008-0000-0100-000038260000}"/>
            </a:ext>
          </a:extLst>
        </xdr:cNvPr>
        <xdr:cNvGrpSpPr>
          <a:grpSpLocks/>
        </xdr:cNvGrpSpPr>
      </xdr:nvGrpSpPr>
      <xdr:grpSpPr bwMode="auto">
        <a:xfrm>
          <a:off x="2239010" y="3496310"/>
          <a:ext cx="2000250" cy="243840"/>
          <a:chOff x="2375647" y="1176619"/>
          <a:chExt cx="2207558" cy="257735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2824057" y="1176619"/>
            <a:ext cx="1759148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工事名に誤りがないこと。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CxnSpPr>
            <a:stCxn id="29" idx="1"/>
          </xdr:cNvCxnSpPr>
        </xdr:nvCxnSpPr>
        <xdr:spPr>
          <a:xfrm flipH="1" flipV="1">
            <a:off x="2375647" y="1224944"/>
            <a:ext cx="448410" cy="80542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1713751</xdr:colOff>
      <xdr:row>2</xdr:row>
      <xdr:rowOff>152400</xdr:rowOff>
    </xdr:from>
    <xdr:to>
      <xdr:col>7</xdr:col>
      <xdr:colOff>588917</xdr:colOff>
      <xdr:row>3</xdr:row>
      <xdr:rowOff>259976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83981" y="83058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617220</xdr:colOff>
      <xdr:row>25</xdr:row>
      <xdr:rowOff>457200</xdr:rowOff>
    </xdr:from>
    <xdr:to>
      <xdr:col>7</xdr:col>
      <xdr:colOff>944880</xdr:colOff>
      <xdr:row>26</xdr:row>
      <xdr:rowOff>487680</xdr:rowOff>
    </xdr:to>
    <xdr:grpSp>
      <xdr:nvGrpSpPr>
        <xdr:cNvPr id="9786" name="グループ化 46">
          <a:extLst>
            <a:ext uri="{FF2B5EF4-FFF2-40B4-BE49-F238E27FC236}">
              <a16:creationId xmlns:a16="http://schemas.microsoft.com/office/drawing/2014/main" id="{00000000-0008-0000-0100-00003A260000}"/>
            </a:ext>
          </a:extLst>
        </xdr:cNvPr>
        <xdr:cNvGrpSpPr>
          <a:grpSpLocks/>
        </xdr:cNvGrpSpPr>
      </xdr:nvGrpSpPr>
      <xdr:grpSpPr bwMode="auto">
        <a:xfrm>
          <a:off x="5024120" y="10922000"/>
          <a:ext cx="1350010" cy="563880"/>
          <a:chOff x="6225241" y="4648119"/>
          <a:chExt cx="1443611" cy="67179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6472717" y="4648119"/>
            <a:ext cx="1196135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入札価格と同額であること。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CxnSpPr>
            <a:stCxn id="33" idx="1"/>
          </xdr:cNvCxnSpPr>
        </xdr:nvCxnSpPr>
        <xdr:spPr>
          <a:xfrm flipH="1" flipV="1">
            <a:off x="6225241" y="4657197"/>
            <a:ext cx="247476" cy="33589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121917</xdr:colOff>
      <xdr:row>28</xdr:row>
      <xdr:rowOff>432547</xdr:rowOff>
    </xdr:from>
    <xdr:to>
      <xdr:col>7</xdr:col>
      <xdr:colOff>617220</xdr:colOff>
      <xdr:row>29</xdr:row>
      <xdr:rowOff>235324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21917" y="12487387"/>
          <a:ext cx="5836923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121916</xdr:colOff>
      <xdr:row>27</xdr:row>
      <xdr:rowOff>258072</xdr:rowOff>
    </xdr:from>
    <xdr:to>
      <xdr:col>6</xdr:col>
      <xdr:colOff>723899</xdr:colOff>
      <xdr:row>28</xdr:row>
      <xdr:rowOff>198120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21916" y="11779512"/>
          <a:ext cx="4937763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本様式は参考様式であり、同様の内容が記載されていれば、他の様式で提出することも可能です。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，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，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等）としてください。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121917</xdr:colOff>
      <xdr:row>5</xdr:row>
      <xdr:rowOff>40901</xdr:rowOff>
    </xdr:from>
    <xdr:to>
      <xdr:col>2</xdr:col>
      <xdr:colOff>1457928</xdr:colOff>
      <xdr:row>6</xdr:row>
      <xdr:rowOff>270621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無効とします。</a:t>
          </a:r>
        </a:p>
      </xdr:txBody>
    </xdr:sp>
    <xdr:clientData/>
  </xdr:twoCellAnchor>
  <xdr:twoCellAnchor>
    <xdr:from>
      <xdr:col>6</xdr:col>
      <xdr:colOff>106680</xdr:colOff>
      <xdr:row>105</xdr:row>
      <xdr:rowOff>53340</xdr:rowOff>
    </xdr:from>
    <xdr:to>
      <xdr:col>7</xdr:col>
      <xdr:colOff>816552</xdr:colOff>
      <xdr:row>106</xdr:row>
      <xdr:rowOff>345813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△○○円」や「０円」といった記載はしないこと。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view="pageBreakPreview" zoomScaleNormal="100" zoomScaleSheetLayoutView="100" workbookViewId="0">
      <selection activeCell="G19" sqref="G19"/>
    </sheetView>
  </sheetViews>
  <sheetFormatPr defaultRowHeight="13" x14ac:dyDescent="0.2"/>
  <cols>
    <col min="1" max="1" width="4.6328125" customWidth="1"/>
    <col min="2" max="2" width="3.6328125" style="21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39" customHeight="1" x14ac:dyDescent="0.2">
      <c r="A1" s="51" t="s">
        <v>93</v>
      </c>
      <c r="B1" s="51"/>
      <c r="C1" s="51"/>
      <c r="D1" s="51"/>
      <c r="E1" s="51"/>
      <c r="F1" s="51"/>
      <c r="G1" s="51"/>
      <c r="H1" s="51"/>
    </row>
    <row r="2" spans="1:9" ht="30" customHeight="1" x14ac:dyDescent="0.2">
      <c r="C2" s="5" t="s">
        <v>73</v>
      </c>
      <c r="D2" s="5"/>
      <c r="E2" s="5"/>
      <c r="F2" s="5"/>
      <c r="G2" s="5"/>
      <c r="H2" s="5"/>
    </row>
    <row r="3" spans="1:9" ht="28.5" customHeight="1" x14ac:dyDescent="0.2">
      <c r="C3" s="5"/>
      <c r="D3" s="5"/>
      <c r="E3" s="5"/>
      <c r="F3" s="5"/>
      <c r="G3" s="5"/>
      <c r="H3" s="5"/>
    </row>
    <row r="4" spans="1:9" ht="28.5" customHeight="1" x14ac:dyDescent="0.2">
      <c r="C4" s="50" t="s">
        <v>82</v>
      </c>
      <c r="D4" s="50"/>
      <c r="E4" s="5"/>
      <c r="F4" s="5"/>
      <c r="G4" s="52" t="s">
        <v>6</v>
      </c>
      <c r="H4" s="52"/>
    </row>
    <row r="5" spans="1:9" ht="28.5" customHeight="1" x14ac:dyDescent="0.2">
      <c r="C5" s="50" t="s">
        <v>9</v>
      </c>
      <c r="D5" s="50"/>
      <c r="E5" s="5"/>
      <c r="F5" s="6"/>
      <c r="G5" s="6"/>
      <c r="H5" s="6"/>
    </row>
    <row r="6" spans="1:9" ht="28.5" customHeight="1" x14ac:dyDescent="0.2">
      <c r="C6" s="50" t="s">
        <v>7</v>
      </c>
      <c r="D6" s="50"/>
      <c r="E6" s="5"/>
      <c r="F6" s="40"/>
      <c r="G6" s="40"/>
      <c r="H6" s="40"/>
    </row>
    <row r="7" spans="1:9" ht="28.5" customHeight="1" x14ac:dyDescent="0.2">
      <c r="C7" s="50" t="s">
        <v>81</v>
      </c>
      <c r="D7" s="50"/>
      <c r="E7" s="5"/>
      <c r="F7" s="40"/>
      <c r="G7" s="40"/>
      <c r="H7" s="41"/>
    </row>
    <row r="8" spans="1:9" ht="42" customHeight="1" x14ac:dyDescent="0.2">
      <c r="C8" s="5"/>
      <c r="D8" s="5"/>
      <c r="E8" s="5"/>
      <c r="F8" s="5"/>
      <c r="G8" s="59" t="s">
        <v>8</v>
      </c>
      <c r="H8" s="60"/>
    </row>
    <row r="9" spans="1:9" ht="21" customHeight="1" x14ac:dyDescent="0.2">
      <c r="A9" s="61" t="s">
        <v>79</v>
      </c>
      <c r="B9" s="62"/>
      <c r="C9" s="35" t="s">
        <v>78</v>
      </c>
      <c r="D9" s="28"/>
      <c r="E9" s="28"/>
      <c r="F9" s="28"/>
      <c r="G9" s="28"/>
      <c r="H9" s="29"/>
      <c r="I9" s="27"/>
    </row>
    <row r="10" spans="1:9" ht="21" customHeight="1" x14ac:dyDescent="0.2">
      <c r="A10" s="63" t="s">
        <v>76</v>
      </c>
      <c r="B10" s="64"/>
      <c r="C10" s="32" t="s">
        <v>77</v>
      </c>
      <c r="D10" s="30"/>
      <c r="E10" s="30"/>
      <c r="F10" s="30"/>
      <c r="G10" s="30"/>
      <c r="H10" s="31"/>
      <c r="I10" s="27"/>
    </row>
    <row r="11" spans="1:9" ht="9.9" customHeight="1" x14ac:dyDescent="0.2">
      <c r="A11" s="43"/>
      <c r="C11" s="12"/>
      <c r="D11" s="12"/>
      <c r="E11" s="12"/>
      <c r="F11" s="12"/>
      <c r="G11" s="12"/>
      <c r="H11" s="12"/>
    </row>
    <row r="12" spans="1:9" x14ac:dyDescent="0.2">
      <c r="A12" s="56" t="s">
        <v>86</v>
      </c>
      <c r="B12" s="57"/>
      <c r="C12" s="57"/>
      <c r="D12" s="57"/>
      <c r="E12" s="57"/>
      <c r="F12" s="57"/>
      <c r="G12" s="57"/>
      <c r="H12" s="58"/>
    </row>
    <row r="13" spans="1:9" ht="30" customHeight="1" x14ac:dyDescent="0.2">
      <c r="A13" s="65" t="s">
        <v>1</v>
      </c>
      <c r="B13" s="66"/>
      <c r="C13" s="67"/>
      <c r="D13" s="2" t="s">
        <v>2</v>
      </c>
      <c r="E13" s="2" t="s">
        <v>0</v>
      </c>
      <c r="F13" s="2" t="s">
        <v>3</v>
      </c>
      <c r="G13" s="2" t="s">
        <v>4</v>
      </c>
      <c r="H13" s="2" t="s">
        <v>5</v>
      </c>
    </row>
    <row r="14" spans="1:9" ht="42" customHeight="1" x14ac:dyDescent="0.2">
      <c r="A14" s="14" t="s">
        <v>10</v>
      </c>
      <c r="B14" s="25" t="s">
        <v>13</v>
      </c>
      <c r="C14" s="13"/>
      <c r="D14" s="7" t="str">
        <f>IF(C14="","",1)</f>
        <v/>
      </c>
      <c r="E14" s="7" t="str">
        <f>IF(C14="","","式")</f>
        <v/>
      </c>
      <c r="F14" s="3"/>
      <c r="G14" s="33">
        <f>G107</f>
        <v>0</v>
      </c>
      <c r="H14" s="3"/>
    </row>
    <row r="15" spans="1:9" ht="42" customHeight="1" x14ac:dyDescent="0.2">
      <c r="A15" s="14"/>
      <c r="B15" s="25" t="s">
        <v>16</v>
      </c>
      <c r="C15" s="13" t="s">
        <v>13</v>
      </c>
      <c r="D15" s="7">
        <v>1</v>
      </c>
      <c r="E15" s="7" t="s">
        <v>87</v>
      </c>
      <c r="F15" s="3"/>
      <c r="G15" s="33"/>
      <c r="H15" s="3"/>
    </row>
    <row r="16" spans="1:9" ht="42" customHeight="1" x14ac:dyDescent="0.2">
      <c r="A16" s="14"/>
      <c r="B16" s="25"/>
      <c r="C16" s="44" t="s">
        <v>94</v>
      </c>
      <c r="D16" s="45">
        <v>1</v>
      </c>
      <c r="E16" s="45" t="s">
        <v>87</v>
      </c>
      <c r="F16" s="46"/>
      <c r="G16" s="47"/>
      <c r="H16" s="46"/>
    </row>
    <row r="17" spans="1:10" ht="42" customHeight="1" x14ac:dyDescent="0.2">
      <c r="A17" s="14"/>
      <c r="B17" s="25"/>
      <c r="C17" s="44" t="s">
        <v>95</v>
      </c>
      <c r="D17" s="45">
        <v>1</v>
      </c>
      <c r="E17" s="45" t="s">
        <v>87</v>
      </c>
      <c r="F17" s="46"/>
      <c r="G17" s="47"/>
      <c r="H17" s="46"/>
    </row>
    <row r="18" spans="1:10" ht="42" customHeight="1" x14ac:dyDescent="0.2">
      <c r="A18" s="14" t="s">
        <v>11</v>
      </c>
      <c r="B18" s="25" t="s">
        <v>14</v>
      </c>
      <c r="C18" s="13"/>
      <c r="D18" s="7" t="str">
        <f t="shared" ref="D18:D24" si="0">IF(C18="","",1)</f>
        <v/>
      </c>
      <c r="E18" s="7" t="str">
        <f t="shared" ref="E18:E24" si="1">IF(C18="","","式")</f>
        <v/>
      </c>
      <c r="F18" s="3"/>
      <c r="G18" s="33">
        <f>G19+G20+G24</f>
        <v>0</v>
      </c>
      <c r="H18" s="3"/>
    </row>
    <row r="19" spans="1:10" ht="42" customHeight="1" x14ac:dyDescent="0.2">
      <c r="A19" s="15"/>
      <c r="B19" s="25" t="s">
        <v>24</v>
      </c>
      <c r="C19" s="13" t="s">
        <v>74</v>
      </c>
      <c r="D19" s="7">
        <f t="shared" si="0"/>
        <v>1</v>
      </c>
      <c r="E19" s="7" t="str">
        <f t="shared" si="1"/>
        <v>式</v>
      </c>
      <c r="F19" s="3"/>
      <c r="G19" s="33"/>
      <c r="H19" s="3"/>
    </row>
    <row r="20" spans="1:10" ht="42" customHeight="1" x14ac:dyDescent="0.2">
      <c r="A20" s="15"/>
      <c r="B20" s="25" t="s">
        <v>20</v>
      </c>
      <c r="C20" s="13" t="s">
        <v>19</v>
      </c>
      <c r="D20" s="7">
        <f t="shared" si="0"/>
        <v>1</v>
      </c>
      <c r="E20" s="7" t="str">
        <f t="shared" si="1"/>
        <v>式</v>
      </c>
      <c r="F20" s="4"/>
      <c r="G20" s="33"/>
      <c r="H20" s="4"/>
    </row>
    <row r="21" spans="1:10" ht="42" customHeight="1" x14ac:dyDescent="0.2">
      <c r="A21" s="15"/>
      <c r="B21" s="25"/>
      <c r="C21" s="44" t="s">
        <v>96</v>
      </c>
      <c r="D21" s="45">
        <f t="shared" si="0"/>
        <v>1</v>
      </c>
      <c r="E21" s="45" t="str">
        <f t="shared" si="1"/>
        <v>式</v>
      </c>
      <c r="F21" s="48"/>
      <c r="G21" s="47"/>
      <c r="H21" s="48"/>
    </row>
    <row r="22" spans="1:10" ht="42" customHeight="1" x14ac:dyDescent="0.2">
      <c r="A22" s="15"/>
      <c r="B22" s="25"/>
      <c r="C22" s="49" t="s">
        <v>97</v>
      </c>
      <c r="D22" s="45">
        <f t="shared" si="0"/>
        <v>1</v>
      </c>
      <c r="E22" s="45" t="str">
        <f t="shared" si="1"/>
        <v>式</v>
      </c>
      <c r="F22" s="48"/>
      <c r="G22" s="47"/>
      <c r="H22" s="48"/>
    </row>
    <row r="23" spans="1:10" ht="42" customHeight="1" x14ac:dyDescent="0.2">
      <c r="A23" s="15"/>
      <c r="B23" s="25"/>
      <c r="C23" s="44" t="s">
        <v>98</v>
      </c>
      <c r="D23" s="45">
        <f t="shared" si="0"/>
        <v>1</v>
      </c>
      <c r="E23" s="45" t="str">
        <f t="shared" si="1"/>
        <v>式</v>
      </c>
      <c r="F23" s="48"/>
      <c r="G23" s="47"/>
      <c r="H23" s="48"/>
    </row>
    <row r="24" spans="1:10" ht="42" customHeight="1" thickBot="1" x14ac:dyDescent="0.25">
      <c r="A24" s="15"/>
      <c r="B24" s="25" t="s">
        <v>21</v>
      </c>
      <c r="C24" s="13" t="s">
        <v>75</v>
      </c>
      <c r="D24" s="7">
        <f t="shared" si="0"/>
        <v>1</v>
      </c>
      <c r="E24" s="7" t="str">
        <f t="shared" si="1"/>
        <v>式</v>
      </c>
      <c r="F24" s="1"/>
      <c r="G24" s="33"/>
      <c r="H24" s="1"/>
    </row>
    <row r="25" spans="1:10" ht="42" customHeight="1" thickBot="1" x14ac:dyDescent="0.25">
      <c r="A25" s="15"/>
      <c r="B25" s="22"/>
      <c r="C25" s="16" t="s">
        <v>84</v>
      </c>
      <c r="D25" s="1"/>
      <c r="E25" s="1"/>
      <c r="F25" s="15"/>
      <c r="G25" s="36">
        <f>G14+G18</f>
        <v>0</v>
      </c>
      <c r="H25" s="18"/>
    </row>
    <row r="26" spans="1:10" ht="42" customHeight="1" x14ac:dyDescent="0.2">
      <c r="A26" s="15"/>
      <c r="B26" s="22"/>
      <c r="C26" s="17"/>
      <c r="D26" s="1"/>
      <c r="E26" s="1"/>
      <c r="F26" s="1"/>
      <c r="G26" s="37"/>
      <c r="H26" s="1"/>
    </row>
    <row r="27" spans="1:10" ht="42" customHeight="1" x14ac:dyDescent="0.2">
      <c r="A27" s="15"/>
      <c r="B27" s="22"/>
      <c r="C27" s="18"/>
      <c r="D27" s="1"/>
      <c r="E27" s="1"/>
      <c r="F27" s="1"/>
      <c r="G27" s="3"/>
      <c r="H27" s="1"/>
    </row>
    <row r="28" spans="1:10" ht="42" customHeight="1" x14ac:dyDescent="0.2">
      <c r="A28" s="19"/>
      <c r="B28" s="23"/>
      <c r="C28" s="20"/>
      <c r="D28" s="1"/>
      <c r="E28" s="1"/>
      <c r="F28" s="1"/>
      <c r="G28" s="3"/>
      <c r="H28" s="1"/>
    </row>
    <row r="29" spans="1:10" ht="43.5" customHeight="1" x14ac:dyDescent="0.2">
      <c r="A29" s="68" t="str">
        <f>C9</f>
        <v>　　○○○○○建設工事</v>
      </c>
      <c r="B29" s="69"/>
      <c r="C29" s="69"/>
      <c r="D29" s="9" t="s">
        <v>15</v>
      </c>
      <c r="E29" s="10"/>
      <c r="F29" s="10"/>
      <c r="G29" s="38"/>
      <c r="H29" s="11"/>
    </row>
    <row r="30" spans="1:10" ht="9.9" customHeight="1" x14ac:dyDescent="0.2">
      <c r="C30" s="12"/>
      <c r="D30" s="12"/>
      <c r="E30" s="12"/>
      <c r="F30" s="12"/>
      <c r="G30" s="39"/>
      <c r="H30" s="12"/>
    </row>
    <row r="31" spans="1:10" x14ac:dyDescent="0.2">
      <c r="A31" s="56" t="s">
        <v>88</v>
      </c>
      <c r="B31" s="57"/>
      <c r="C31" s="57"/>
      <c r="D31" s="57"/>
      <c r="E31" s="57"/>
      <c r="F31" s="57"/>
      <c r="G31" s="57"/>
      <c r="H31" s="58"/>
    </row>
    <row r="32" spans="1:10" ht="43.5" customHeight="1" x14ac:dyDescent="0.2">
      <c r="A32" s="15"/>
      <c r="B32" s="22"/>
      <c r="C32" s="16" t="s">
        <v>1</v>
      </c>
      <c r="D32" s="2" t="s">
        <v>2</v>
      </c>
      <c r="E32" s="2" t="s">
        <v>0</v>
      </c>
      <c r="F32" s="2" t="s">
        <v>3</v>
      </c>
      <c r="G32" s="2" t="s">
        <v>4</v>
      </c>
      <c r="H32" s="2" t="s">
        <v>5</v>
      </c>
      <c r="J32" s="24"/>
    </row>
    <row r="33" spans="1:10" ht="43.5" customHeight="1" x14ac:dyDescent="0.2">
      <c r="A33" s="14" t="s">
        <v>23</v>
      </c>
      <c r="B33" s="25" t="s">
        <v>13</v>
      </c>
      <c r="C33" s="13"/>
      <c r="D33" s="7">
        <v>1</v>
      </c>
      <c r="E33" s="7" t="s">
        <v>89</v>
      </c>
      <c r="F33" s="8"/>
      <c r="G33" s="34"/>
      <c r="H33" s="7"/>
      <c r="J33" s="24"/>
    </row>
    <row r="34" spans="1:10" ht="43.5" customHeight="1" x14ac:dyDescent="0.2">
      <c r="A34" s="14"/>
      <c r="B34" s="25"/>
      <c r="C34" s="13"/>
      <c r="D34" s="7"/>
      <c r="E34" s="7"/>
      <c r="F34" s="8"/>
      <c r="G34" s="34"/>
      <c r="H34" s="7"/>
      <c r="J34" s="24"/>
    </row>
    <row r="35" spans="1:10" ht="43.5" customHeight="1" x14ac:dyDescent="0.2">
      <c r="A35" s="14"/>
      <c r="B35" s="25"/>
      <c r="C35" s="13"/>
      <c r="D35" s="7"/>
      <c r="E35" s="7"/>
      <c r="F35" s="8"/>
      <c r="G35" s="34"/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14"/>
      <c r="B45" s="25"/>
      <c r="C45" s="13"/>
      <c r="D45" s="7"/>
      <c r="E45" s="7"/>
      <c r="F45" s="8"/>
      <c r="G45" s="34"/>
      <c r="H45" s="7"/>
      <c r="J45" s="24"/>
    </row>
    <row r="46" spans="1:10" ht="43.5" customHeight="1" x14ac:dyDescent="0.2">
      <c r="A46" s="14"/>
      <c r="B46" s="25"/>
      <c r="C46" s="13"/>
      <c r="D46" s="7"/>
      <c r="E46" s="7"/>
      <c r="F46" s="8"/>
      <c r="G46" s="34"/>
      <c r="H46" s="7"/>
      <c r="J46" s="24"/>
    </row>
    <row r="47" spans="1:10" ht="43.5" customHeight="1" x14ac:dyDescent="0.2">
      <c r="A47" s="14"/>
      <c r="B47" s="25"/>
      <c r="C47" s="13"/>
      <c r="D47" s="7"/>
      <c r="E47" s="7"/>
      <c r="F47" s="8"/>
      <c r="G47" s="34"/>
      <c r="H47" s="7"/>
      <c r="J47" s="24"/>
    </row>
    <row r="48" spans="1:10" ht="43.5" customHeight="1" x14ac:dyDescent="0.2">
      <c r="A48" s="14"/>
      <c r="B48" s="25"/>
      <c r="C48" s="13"/>
      <c r="D48" s="7"/>
      <c r="E48" s="7"/>
      <c r="F48" s="8"/>
      <c r="G48" s="34"/>
      <c r="H48" s="7"/>
      <c r="J48" s="24"/>
    </row>
    <row r="49" spans="1:10" ht="43.5" customHeight="1" x14ac:dyDescent="0.2">
      <c r="A49" s="68" t="str">
        <f>C9</f>
        <v>　　○○○○○建設工事</v>
      </c>
      <c r="B49" s="69"/>
      <c r="C49" s="69"/>
      <c r="D49" s="9" t="s">
        <v>15</v>
      </c>
      <c r="E49" s="10"/>
      <c r="F49" s="10"/>
      <c r="G49" s="38"/>
      <c r="H49" s="11"/>
    </row>
    <row r="50" spans="1:10" ht="9.9" customHeight="1" x14ac:dyDescent="0.2">
      <c r="C50" s="12"/>
      <c r="D50" s="12"/>
      <c r="E50" s="12"/>
      <c r="F50" s="12"/>
      <c r="G50" s="39"/>
      <c r="H50" s="12"/>
    </row>
    <row r="51" spans="1:10" x14ac:dyDescent="0.2">
      <c r="A51" s="56" t="s">
        <v>90</v>
      </c>
      <c r="B51" s="57"/>
      <c r="C51" s="57"/>
      <c r="D51" s="57"/>
      <c r="E51" s="57"/>
      <c r="F51" s="57"/>
      <c r="G51" s="57"/>
      <c r="H51" s="58"/>
    </row>
    <row r="52" spans="1:10" ht="43.5" customHeight="1" x14ac:dyDescent="0.2">
      <c r="A52" s="15"/>
      <c r="B52" s="22"/>
      <c r="C52" s="16" t="s">
        <v>1</v>
      </c>
      <c r="D52" s="2" t="s">
        <v>2</v>
      </c>
      <c r="E52" s="2" t="s">
        <v>0</v>
      </c>
      <c r="F52" s="2" t="s">
        <v>3</v>
      </c>
      <c r="G52" s="2" t="s">
        <v>4</v>
      </c>
      <c r="H52" s="2" t="s">
        <v>5</v>
      </c>
      <c r="J52" s="24"/>
    </row>
    <row r="53" spans="1:10" ht="43.5" customHeight="1" x14ac:dyDescent="0.2">
      <c r="A53" s="14" t="s">
        <v>23</v>
      </c>
      <c r="B53" s="25" t="s">
        <v>31</v>
      </c>
      <c r="C53" s="13"/>
      <c r="D53" s="7">
        <v>1</v>
      </c>
      <c r="E53" s="7" t="s">
        <v>87</v>
      </c>
      <c r="F53" s="8"/>
      <c r="G53" s="34"/>
      <c r="H53" s="7"/>
      <c r="J53" s="24"/>
    </row>
    <row r="54" spans="1:10" ht="43.5" customHeight="1" x14ac:dyDescent="0.2">
      <c r="A54" s="14" t="s">
        <v>28</v>
      </c>
      <c r="B54" s="25" t="s">
        <v>52</v>
      </c>
      <c r="C54" s="13"/>
      <c r="D54" s="7">
        <v>1</v>
      </c>
      <c r="E54" s="7" t="s">
        <v>87</v>
      </c>
      <c r="F54" s="8"/>
      <c r="G54" s="34"/>
      <c r="H54" s="7"/>
      <c r="J54" s="24"/>
    </row>
    <row r="55" spans="1:10" ht="43.5" customHeight="1" x14ac:dyDescent="0.2">
      <c r="A55" s="14" t="s">
        <v>29</v>
      </c>
      <c r="B55" s="25" t="s">
        <v>57</v>
      </c>
      <c r="C55" s="13"/>
      <c r="D55" s="7">
        <v>1</v>
      </c>
      <c r="E55" s="7" t="s">
        <v>87</v>
      </c>
      <c r="F55" s="8"/>
      <c r="G55" s="34"/>
      <c r="H55" s="7"/>
      <c r="J55" s="24"/>
    </row>
    <row r="56" spans="1:10" ht="43.5" customHeight="1" x14ac:dyDescent="0.2">
      <c r="A56" s="14" t="s">
        <v>30</v>
      </c>
      <c r="B56" s="25" t="s">
        <v>12</v>
      </c>
      <c r="C56" s="13"/>
      <c r="D56" s="7">
        <v>1</v>
      </c>
      <c r="E56" s="7" t="s">
        <v>87</v>
      </c>
      <c r="F56" s="8"/>
      <c r="G56" s="34"/>
      <c r="H56" s="7"/>
      <c r="J56" s="24"/>
    </row>
    <row r="57" spans="1:10" ht="43.5" customHeight="1" x14ac:dyDescent="0.2">
      <c r="A57" s="14"/>
      <c r="B57" s="25"/>
      <c r="C57" s="13"/>
      <c r="D57" s="7"/>
      <c r="E57" s="7"/>
      <c r="F57" s="8"/>
      <c r="G57" s="34"/>
      <c r="H57" s="7"/>
      <c r="J57" s="24"/>
    </row>
    <row r="58" spans="1:10" ht="43.5" customHeight="1" x14ac:dyDescent="0.2">
      <c r="A58" s="14"/>
      <c r="B58" s="25"/>
      <c r="C58" s="13"/>
      <c r="D58" s="7"/>
      <c r="E58" s="7"/>
      <c r="F58" s="8"/>
      <c r="G58" s="34"/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14"/>
      <c r="B65" s="25"/>
      <c r="C65" s="13"/>
      <c r="D65" s="7"/>
      <c r="E65" s="7"/>
      <c r="F65" s="8"/>
      <c r="G65" s="34"/>
      <c r="H65" s="7"/>
      <c r="J65" s="24"/>
    </row>
    <row r="66" spans="1:10" ht="43.5" customHeight="1" x14ac:dyDescent="0.2">
      <c r="A66" s="14"/>
      <c r="B66" s="25"/>
      <c r="C66" s="13"/>
      <c r="D66" s="7"/>
      <c r="E66" s="7"/>
      <c r="F66" s="8"/>
      <c r="G66" s="34"/>
      <c r="H66" s="7"/>
      <c r="J66" s="24"/>
    </row>
    <row r="67" spans="1:10" ht="43.5" customHeight="1" x14ac:dyDescent="0.2">
      <c r="A67" s="14"/>
      <c r="B67" s="25"/>
      <c r="C67" s="13"/>
      <c r="D67" s="7"/>
      <c r="E67" s="7"/>
      <c r="F67" s="8"/>
      <c r="G67" s="34"/>
      <c r="H67" s="7"/>
      <c r="J67" s="24"/>
    </row>
    <row r="68" spans="1:10" ht="43.5" customHeight="1" x14ac:dyDescent="0.2">
      <c r="A68" s="14"/>
      <c r="B68" s="25"/>
      <c r="C68" s="13"/>
      <c r="D68" s="7"/>
      <c r="E68" s="7"/>
      <c r="F68" s="8"/>
      <c r="G68" s="34"/>
      <c r="H68" s="7"/>
      <c r="J68" s="24"/>
    </row>
    <row r="69" spans="1:10" ht="43.5" customHeight="1" x14ac:dyDescent="0.2">
      <c r="A69" s="68" t="str">
        <f>C9</f>
        <v>　　○○○○○建設工事</v>
      </c>
      <c r="B69" s="69"/>
      <c r="C69" s="69"/>
      <c r="D69" s="9" t="s">
        <v>15</v>
      </c>
      <c r="E69" s="10"/>
      <c r="F69" s="10"/>
      <c r="G69" s="38"/>
      <c r="H69" s="11"/>
    </row>
    <row r="70" spans="1:10" ht="9.9" customHeight="1" x14ac:dyDescent="0.2">
      <c r="C70" s="12"/>
      <c r="D70" s="12"/>
      <c r="E70" s="12"/>
      <c r="F70" s="12"/>
      <c r="G70" s="39"/>
      <c r="H70" s="12"/>
    </row>
    <row r="71" spans="1:10" x14ac:dyDescent="0.2">
      <c r="A71" s="56" t="s">
        <v>91</v>
      </c>
      <c r="B71" s="57"/>
      <c r="C71" s="57"/>
      <c r="D71" s="57"/>
      <c r="E71" s="57"/>
      <c r="F71" s="57"/>
      <c r="G71" s="57"/>
      <c r="H71" s="58"/>
    </row>
    <row r="72" spans="1:10" ht="43.5" customHeight="1" x14ac:dyDescent="0.2">
      <c r="A72" s="15"/>
      <c r="B72" s="22"/>
      <c r="C72" s="16" t="s">
        <v>1</v>
      </c>
      <c r="D72" s="2" t="s">
        <v>2</v>
      </c>
      <c r="E72" s="2" t="s">
        <v>0</v>
      </c>
      <c r="F72" s="2" t="s">
        <v>3</v>
      </c>
      <c r="G72" s="2" t="s">
        <v>4</v>
      </c>
      <c r="H72" s="2" t="s">
        <v>5</v>
      </c>
      <c r="J72" s="24"/>
    </row>
    <row r="73" spans="1:10" ht="43.5" customHeight="1" x14ac:dyDescent="0.2">
      <c r="A73" s="14" t="s">
        <v>23</v>
      </c>
      <c r="B73" s="25" t="s">
        <v>92</v>
      </c>
      <c r="C73" s="13"/>
      <c r="D73" s="7"/>
      <c r="E73" s="7"/>
      <c r="F73" s="8"/>
      <c r="G73" s="34"/>
      <c r="H73" s="7"/>
      <c r="J73" s="24"/>
    </row>
    <row r="74" spans="1:10" ht="43.5" customHeight="1" x14ac:dyDescent="0.2">
      <c r="A74" s="14"/>
      <c r="B74" s="25" t="s">
        <v>24</v>
      </c>
      <c r="C74" s="13" t="s">
        <v>32</v>
      </c>
      <c r="D74" s="7">
        <f>IF(C74="","",1)</f>
        <v>1</v>
      </c>
      <c r="E74" s="7" t="str">
        <f>IF(C74="","","式")</f>
        <v>式</v>
      </c>
      <c r="F74" s="8"/>
      <c r="G74" s="34"/>
      <c r="H74" s="7"/>
      <c r="J74" s="24"/>
    </row>
    <row r="75" spans="1:10" ht="43.5" customHeight="1" x14ac:dyDescent="0.2">
      <c r="A75" s="14"/>
      <c r="B75" s="25" t="s">
        <v>20</v>
      </c>
      <c r="C75" s="13" t="s">
        <v>33</v>
      </c>
      <c r="D75" s="7">
        <f t="shared" ref="D75:D85" si="2">IF(C75="","",1)</f>
        <v>1</v>
      </c>
      <c r="E75" s="7" t="str">
        <f>IF(C75="","","式")</f>
        <v>式</v>
      </c>
      <c r="F75" s="8"/>
      <c r="G75" s="34"/>
      <c r="H75" s="7"/>
      <c r="J75" s="24"/>
    </row>
    <row r="76" spans="1:10" ht="43.5" customHeight="1" x14ac:dyDescent="0.2">
      <c r="A76" s="14"/>
      <c r="B76" s="25" t="s">
        <v>21</v>
      </c>
      <c r="C76" s="13" t="s">
        <v>34</v>
      </c>
      <c r="D76" s="7">
        <f t="shared" si="2"/>
        <v>1</v>
      </c>
      <c r="E76" s="7" t="str">
        <f t="shared" ref="E76:E85" si="3">IF(C76="","","式")</f>
        <v>式</v>
      </c>
      <c r="F76" s="8"/>
      <c r="G76" s="34"/>
      <c r="H76" s="7"/>
      <c r="J76" s="24"/>
    </row>
    <row r="77" spans="1:10" ht="43.5" customHeight="1" x14ac:dyDescent="0.2">
      <c r="A77" s="14"/>
      <c r="B77" s="25" t="s">
        <v>22</v>
      </c>
      <c r="C77" s="13" t="s">
        <v>35</v>
      </c>
      <c r="D77" s="7">
        <f t="shared" si="2"/>
        <v>1</v>
      </c>
      <c r="E77" s="7" t="str">
        <f t="shared" si="3"/>
        <v>式</v>
      </c>
      <c r="F77" s="8"/>
      <c r="G77" s="34"/>
      <c r="H77" s="7"/>
      <c r="J77" s="24"/>
    </row>
    <row r="78" spans="1:10" ht="43.5" customHeight="1" x14ac:dyDescent="0.2">
      <c r="A78" s="14"/>
      <c r="B78" s="25" t="s">
        <v>25</v>
      </c>
      <c r="C78" s="13" t="s">
        <v>36</v>
      </c>
      <c r="D78" s="7">
        <f t="shared" si="2"/>
        <v>1</v>
      </c>
      <c r="E78" s="7" t="str">
        <f t="shared" si="3"/>
        <v>式</v>
      </c>
      <c r="F78" s="8"/>
      <c r="G78" s="34"/>
      <c r="H78" s="7"/>
      <c r="J78" s="24"/>
    </row>
    <row r="79" spans="1:10" ht="43.5" customHeight="1" x14ac:dyDescent="0.2">
      <c r="A79" s="14"/>
      <c r="B79" s="25" t="s">
        <v>26</v>
      </c>
      <c r="C79" s="13" t="s">
        <v>37</v>
      </c>
      <c r="D79" s="7">
        <f t="shared" si="2"/>
        <v>1</v>
      </c>
      <c r="E79" s="7" t="str">
        <f t="shared" si="3"/>
        <v>式</v>
      </c>
      <c r="F79" s="8"/>
      <c r="G79" s="34"/>
      <c r="H79" s="7"/>
      <c r="J79" s="24"/>
    </row>
    <row r="80" spans="1:10" ht="43.5" customHeight="1" x14ac:dyDescent="0.2">
      <c r="A80" s="14"/>
      <c r="B80" s="25" t="s">
        <v>27</v>
      </c>
      <c r="C80" s="13" t="s">
        <v>38</v>
      </c>
      <c r="D80" s="7">
        <f t="shared" si="2"/>
        <v>1</v>
      </c>
      <c r="E80" s="7" t="str">
        <f t="shared" si="3"/>
        <v>式</v>
      </c>
      <c r="F80" s="8"/>
      <c r="G80" s="34"/>
      <c r="H80" s="7"/>
      <c r="J80" s="24"/>
    </row>
    <row r="81" spans="1:10" ht="43.5" customHeight="1" x14ac:dyDescent="0.2">
      <c r="A81" s="14"/>
      <c r="B81" s="25" t="s">
        <v>58</v>
      </c>
      <c r="C81" s="13" t="s">
        <v>39</v>
      </c>
      <c r="D81" s="7">
        <f t="shared" si="2"/>
        <v>1</v>
      </c>
      <c r="E81" s="7" t="str">
        <f t="shared" si="3"/>
        <v>式</v>
      </c>
      <c r="F81" s="8"/>
      <c r="G81" s="34"/>
      <c r="H81" s="7"/>
      <c r="J81" s="24"/>
    </row>
    <row r="82" spans="1:10" ht="43.5" customHeight="1" x14ac:dyDescent="0.2">
      <c r="A82" s="14"/>
      <c r="B82" s="25" t="s">
        <v>59</v>
      </c>
      <c r="C82" s="13" t="s">
        <v>40</v>
      </c>
      <c r="D82" s="7">
        <f t="shared" si="2"/>
        <v>1</v>
      </c>
      <c r="E82" s="7" t="str">
        <f t="shared" si="3"/>
        <v>式</v>
      </c>
      <c r="F82" s="8"/>
      <c r="G82" s="34"/>
      <c r="H82" s="7"/>
      <c r="J82" s="24"/>
    </row>
    <row r="83" spans="1:10" ht="43.5" customHeight="1" x14ac:dyDescent="0.2">
      <c r="A83" s="14"/>
      <c r="B83" s="25" t="s">
        <v>60</v>
      </c>
      <c r="C83" s="13" t="s">
        <v>41</v>
      </c>
      <c r="D83" s="7">
        <f t="shared" si="2"/>
        <v>1</v>
      </c>
      <c r="E83" s="7" t="str">
        <f t="shared" si="3"/>
        <v>式</v>
      </c>
      <c r="F83" s="8"/>
      <c r="G83" s="34"/>
      <c r="H83" s="7"/>
      <c r="J83" s="24"/>
    </row>
    <row r="84" spans="1:10" ht="43.5" customHeight="1" x14ac:dyDescent="0.2">
      <c r="A84" s="14"/>
      <c r="B84" s="25" t="s">
        <v>61</v>
      </c>
      <c r="C84" s="13" t="s">
        <v>42</v>
      </c>
      <c r="D84" s="7">
        <f t="shared" si="2"/>
        <v>1</v>
      </c>
      <c r="E84" s="7" t="str">
        <f t="shared" si="3"/>
        <v>式</v>
      </c>
      <c r="F84" s="8"/>
      <c r="G84" s="34"/>
      <c r="H84" s="7"/>
      <c r="J84" s="24"/>
    </row>
    <row r="85" spans="1:10" ht="43.5" customHeight="1" x14ac:dyDescent="0.2">
      <c r="A85" s="14"/>
      <c r="B85" s="25" t="s">
        <v>62</v>
      </c>
      <c r="C85" s="13" t="s">
        <v>43</v>
      </c>
      <c r="D85" s="7">
        <f t="shared" si="2"/>
        <v>1</v>
      </c>
      <c r="E85" s="7" t="str">
        <f t="shared" si="3"/>
        <v>式</v>
      </c>
      <c r="F85" s="8"/>
      <c r="G85" s="34"/>
      <c r="H85" s="7"/>
      <c r="J85" s="24"/>
    </row>
    <row r="86" spans="1:10" ht="43.5" customHeight="1" x14ac:dyDescent="0.2">
      <c r="A86" s="14"/>
      <c r="B86" s="25" t="s">
        <v>63</v>
      </c>
      <c r="C86" s="13" t="s">
        <v>44</v>
      </c>
      <c r="D86" s="7">
        <f>IF(C86="","",1)</f>
        <v>1</v>
      </c>
      <c r="E86" s="7" t="str">
        <f>IF(C86="","","式")</f>
        <v>式</v>
      </c>
      <c r="F86" s="8"/>
      <c r="G86" s="34"/>
      <c r="H86" s="7"/>
      <c r="J86" s="24"/>
    </row>
    <row r="87" spans="1:10" ht="43.5" customHeight="1" x14ac:dyDescent="0.2">
      <c r="A87" s="14"/>
      <c r="B87" s="25" t="s">
        <v>65</v>
      </c>
      <c r="C87" s="13" t="s">
        <v>45</v>
      </c>
      <c r="D87" s="7">
        <f>IF(C87="","",1)</f>
        <v>1</v>
      </c>
      <c r="E87" s="7" t="str">
        <f>IF(C87="","","式")</f>
        <v>式</v>
      </c>
      <c r="F87" s="8"/>
      <c r="G87" s="34"/>
      <c r="H87" s="7"/>
      <c r="J87" s="24"/>
    </row>
    <row r="88" spans="1:10" ht="43.5" customHeight="1" x14ac:dyDescent="0.2">
      <c r="A88" s="14"/>
      <c r="B88" s="25" t="s">
        <v>64</v>
      </c>
      <c r="C88" s="13" t="s">
        <v>46</v>
      </c>
      <c r="D88" s="7">
        <f>IF(C88="","",1)</f>
        <v>1</v>
      </c>
      <c r="E88" s="7" t="str">
        <f>IF(C88="","","式")</f>
        <v>式</v>
      </c>
      <c r="F88" s="8"/>
      <c r="G88" s="34"/>
      <c r="H88" s="7"/>
      <c r="J88" s="24"/>
    </row>
    <row r="89" spans="1:10" ht="43.5" customHeight="1" x14ac:dyDescent="0.2">
      <c r="A89" s="68" t="str">
        <f>A49</f>
        <v>　　○○○○○建設工事</v>
      </c>
      <c r="B89" s="69"/>
      <c r="C89" s="69"/>
      <c r="D89" s="9" t="s">
        <v>15</v>
      </c>
      <c r="E89" s="10"/>
      <c r="F89" s="10"/>
      <c r="G89" s="38"/>
      <c r="H89" s="11"/>
    </row>
    <row r="90" spans="1:10" ht="9.9" customHeight="1" x14ac:dyDescent="0.2">
      <c r="C90" s="12"/>
      <c r="D90" s="12"/>
      <c r="E90" s="12"/>
      <c r="F90" s="12"/>
      <c r="G90" s="39"/>
      <c r="H90" s="12"/>
    </row>
    <row r="91" spans="1:10" ht="43.5" customHeight="1" x14ac:dyDescent="0.2">
      <c r="A91" s="15"/>
      <c r="B91" s="22"/>
      <c r="C91" s="16" t="s">
        <v>1</v>
      </c>
      <c r="D91" s="2" t="s">
        <v>2</v>
      </c>
      <c r="E91" s="2" t="s">
        <v>0</v>
      </c>
      <c r="F91" s="2" t="s">
        <v>3</v>
      </c>
      <c r="G91" s="2" t="s">
        <v>4</v>
      </c>
      <c r="H91" s="2" t="s">
        <v>5</v>
      </c>
      <c r="J91" s="24"/>
    </row>
    <row r="92" spans="1:10" ht="43.5" customHeight="1" x14ac:dyDescent="0.2">
      <c r="A92" s="14"/>
      <c r="B92" s="25" t="s">
        <v>66</v>
      </c>
      <c r="C92" s="13" t="s">
        <v>47</v>
      </c>
      <c r="D92" s="7">
        <f t="shared" ref="D92:D101" si="4">IF(C92="","",1)</f>
        <v>1</v>
      </c>
      <c r="E92" s="7" t="str">
        <f>IF(C92="","","式")</f>
        <v>式</v>
      </c>
      <c r="F92" s="8"/>
      <c r="G92" s="34"/>
      <c r="H92" s="7"/>
      <c r="J92" s="24"/>
    </row>
    <row r="93" spans="1:10" ht="43.5" customHeight="1" x14ac:dyDescent="0.2">
      <c r="A93" s="14"/>
      <c r="B93" s="25" t="s">
        <v>67</v>
      </c>
      <c r="C93" s="13" t="s">
        <v>48</v>
      </c>
      <c r="D93" s="7">
        <f t="shared" si="4"/>
        <v>1</v>
      </c>
      <c r="E93" s="7" t="str">
        <f>IF(C93="","","式")</f>
        <v>式</v>
      </c>
      <c r="F93" s="8"/>
      <c r="G93" s="34"/>
      <c r="H93" s="7"/>
      <c r="J93" s="24"/>
    </row>
    <row r="94" spans="1:10" ht="43.5" customHeight="1" x14ac:dyDescent="0.2">
      <c r="A94" s="14"/>
      <c r="B94" s="25" t="s">
        <v>68</v>
      </c>
      <c r="C94" s="13" t="s">
        <v>49</v>
      </c>
      <c r="D94" s="7">
        <f t="shared" si="4"/>
        <v>1</v>
      </c>
      <c r="E94" s="7" t="str">
        <f>IF(C94="","","式")</f>
        <v>式</v>
      </c>
      <c r="F94" s="8"/>
      <c r="G94" s="34"/>
      <c r="H94" s="7"/>
      <c r="J94" s="24"/>
    </row>
    <row r="95" spans="1:10" ht="43.5" customHeight="1" x14ac:dyDescent="0.2">
      <c r="A95" s="14"/>
      <c r="B95" s="25" t="s">
        <v>69</v>
      </c>
      <c r="C95" s="13" t="s">
        <v>50</v>
      </c>
      <c r="D95" s="7">
        <f t="shared" si="4"/>
        <v>1</v>
      </c>
      <c r="E95" s="7" t="str">
        <f t="shared" ref="E95:E104" si="5">IF(C95="","","式")</f>
        <v>式</v>
      </c>
      <c r="F95" s="8"/>
      <c r="G95" s="34"/>
      <c r="H95" s="7"/>
      <c r="J95" s="24"/>
    </row>
    <row r="96" spans="1:10" ht="43.5" customHeight="1" x14ac:dyDescent="0.2">
      <c r="A96" s="14"/>
      <c r="B96" s="25" t="s">
        <v>70</v>
      </c>
      <c r="C96" s="13" t="s">
        <v>51</v>
      </c>
      <c r="D96" s="7">
        <f t="shared" si="4"/>
        <v>1</v>
      </c>
      <c r="E96" s="7" t="str">
        <f t="shared" si="5"/>
        <v>式</v>
      </c>
      <c r="F96" s="8"/>
      <c r="G96" s="34"/>
      <c r="H96" s="7"/>
      <c r="J96" s="24"/>
    </row>
    <row r="97" spans="1:10" ht="43.5" customHeight="1" x14ac:dyDescent="0.2">
      <c r="A97" s="14" t="s">
        <v>28</v>
      </c>
      <c r="B97" s="25" t="s">
        <v>52</v>
      </c>
      <c r="C97" s="13"/>
      <c r="D97" s="7" t="str">
        <f t="shared" si="4"/>
        <v/>
      </c>
      <c r="E97" s="7" t="str">
        <f t="shared" si="5"/>
        <v/>
      </c>
      <c r="F97" s="8"/>
      <c r="G97" s="34"/>
      <c r="H97" s="7"/>
      <c r="J97" s="24"/>
    </row>
    <row r="98" spans="1:10" ht="43.5" customHeight="1" x14ac:dyDescent="0.2">
      <c r="A98" s="26"/>
      <c r="B98" s="25" t="s">
        <v>16</v>
      </c>
      <c r="C98" s="13" t="s">
        <v>53</v>
      </c>
      <c r="D98" s="7">
        <f t="shared" si="4"/>
        <v>1</v>
      </c>
      <c r="E98" s="7" t="str">
        <f t="shared" si="5"/>
        <v>式</v>
      </c>
      <c r="F98" s="8"/>
      <c r="G98" s="34"/>
      <c r="H98" s="7"/>
      <c r="J98" s="24"/>
    </row>
    <row r="99" spans="1:10" ht="43.5" customHeight="1" x14ac:dyDescent="0.2">
      <c r="A99" s="26"/>
      <c r="B99" s="25" t="s">
        <v>17</v>
      </c>
      <c r="C99" s="13" t="s">
        <v>54</v>
      </c>
      <c r="D99" s="7">
        <f t="shared" si="4"/>
        <v>1</v>
      </c>
      <c r="E99" s="7" t="str">
        <f t="shared" si="5"/>
        <v>式</v>
      </c>
      <c r="F99" s="8"/>
      <c r="G99" s="34"/>
      <c r="H99" s="7"/>
      <c r="J99" s="24"/>
    </row>
    <row r="100" spans="1:10" ht="43.5" customHeight="1" x14ac:dyDescent="0.2">
      <c r="A100" s="26"/>
      <c r="B100" s="25" t="s">
        <v>18</v>
      </c>
      <c r="C100" s="13" t="s">
        <v>55</v>
      </c>
      <c r="D100" s="7">
        <f t="shared" si="4"/>
        <v>1</v>
      </c>
      <c r="E100" s="7" t="str">
        <f t="shared" si="5"/>
        <v>式</v>
      </c>
      <c r="F100" s="8"/>
      <c r="G100" s="34"/>
      <c r="H100" s="7"/>
      <c r="J100" s="24"/>
    </row>
    <row r="101" spans="1:10" ht="43.5" customHeight="1" x14ac:dyDescent="0.2">
      <c r="A101" s="26"/>
      <c r="B101" s="25" t="s">
        <v>71</v>
      </c>
      <c r="C101" s="13" t="s">
        <v>56</v>
      </c>
      <c r="D101" s="7">
        <f t="shared" si="4"/>
        <v>1</v>
      </c>
      <c r="E101" s="7" t="str">
        <f t="shared" si="5"/>
        <v>式</v>
      </c>
      <c r="F101" s="8"/>
      <c r="G101" s="34"/>
      <c r="H101" s="7"/>
      <c r="J101" s="24"/>
    </row>
    <row r="102" spans="1:10" ht="43.5" customHeight="1" x14ac:dyDescent="0.2">
      <c r="A102" s="14" t="s">
        <v>29</v>
      </c>
      <c r="B102" s="25" t="s">
        <v>57</v>
      </c>
      <c r="C102" s="13"/>
      <c r="D102" s="7" t="str">
        <f>IF(C102="","",1)</f>
        <v/>
      </c>
      <c r="E102" s="7" t="str">
        <f t="shared" si="5"/>
        <v/>
      </c>
      <c r="F102" s="8"/>
      <c r="G102" s="34"/>
      <c r="H102" s="7"/>
      <c r="J102" s="24"/>
    </row>
    <row r="103" spans="1:10" ht="43.5" customHeight="1" x14ac:dyDescent="0.2">
      <c r="A103" s="26"/>
      <c r="B103" s="25" t="s">
        <v>16</v>
      </c>
      <c r="C103" s="13" t="s">
        <v>72</v>
      </c>
      <c r="D103" s="7">
        <f>IF(C103="","",1)</f>
        <v>1</v>
      </c>
      <c r="E103" s="7" t="str">
        <f t="shared" si="5"/>
        <v>式</v>
      </c>
      <c r="F103" s="8"/>
      <c r="G103" s="34"/>
      <c r="H103" s="7"/>
      <c r="J103" s="24"/>
    </row>
    <row r="104" spans="1:10" ht="43.5" customHeight="1" x14ac:dyDescent="0.2">
      <c r="A104" s="14" t="s">
        <v>30</v>
      </c>
      <c r="B104" s="25" t="s">
        <v>12</v>
      </c>
      <c r="C104" s="13"/>
      <c r="D104" s="7" t="str">
        <f>IF(C104="","",1)</f>
        <v/>
      </c>
      <c r="E104" s="7" t="str">
        <f t="shared" si="5"/>
        <v/>
      </c>
      <c r="F104" s="8"/>
      <c r="G104" s="34"/>
      <c r="H104" s="7"/>
      <c r="J104" s="24"/>
    </row>
    <row r="105" spans="1:10" ht="43.5" customHeight="1" x14ac:dyDescent="0.2">
      <c r="A105" s="26"/>
      <c r="B105" s="25" t="s">
        <v>16</v>
      </c>
      <c r="C105" s="13" t="s">
        <v>12</v>
      </c>
      <c r="D105" s="7">
        <f>IF(C105="","",1)</f>
        <v>1</v>
      </c>
      <c r="E105" s="7" t="str">
        <f>IF(C105="","","式")</f>
        <v>式</v>
      </c>
      <c r="F105" s="8"/>
      <c r="G105" s="34"/>
      <c r="H105" s="7"/>
      <c r="J105" s="24"/>
    </row>
    <row r="106" spans="1:10" ht="43.5" customHeight="1" x14ac:dyDescent="0.2">
      <c r="A106" s="26"/>
      <c r="B106" s="25"/>
      <c r="C106" s="13"/>
      <c r="D106" s="7"/>
      <c r="E106" s="7" t="str">
        <f>IF(C106="","","式")</f>
        <v/>
      </c>
      <c r="F106" s="8"/>
      <c r="G106" s="34"/>
      <c r="H106" s="7"/>
      <c r="J106" s="24"/>
    </row>
    <row r="107" spans="1:10" ht="43.5" customHeight="1" x14ac:dyDescent="0.2">
      <c r="A107" s="53" t="s">
        <v>80</v>
      </c>
      <c r="B107" s="54"/>
      <c r="C107" s="55"/>
      <c r="D107" s="7"/>
      <c r="E107" s="7"/>
      <c r="F107" s="8"/>
      <c r="G107" s="34">
        <f>SUM(G53:G106)</f>
        <v>0</v>
      </c>
      <c r="H107" s="7"/>
      <c r="J107" s="24"/>
    </row>
    <row r="108" spans="1:10" ht="43.5" customHeight="1" x14ac:dyDescent="0.2">
      <c r="B108"/>
    </row>
    <row r="109" spans="1:10" ht="9.9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9.9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9.7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ht="43.5" customHeight="1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</sheetData>
  <mergeCells count="19">
    <mergeCell ref="A107:C107"/>
    <mergeCell ref="A12:H12"/>
    <mergeCell ref="A51:H51"/>
    <mergeCell ref="G8:H8"/>
    <mergeCell ref="A9:B9"/>
    <mergeCell ref="A10:B10"/>
    <mergeCell ref="A13:C13"/>
    <mergeCell ref="A49:C49"/>
    <mergeCell ref="A89:C89"/>
    <mergeCell ref="A29:C29"/>
    <mergeCell ref="A31:H31"/>
    <mergeCell ref="A69:C69"/>
    <mergeCell ref="A71:H71"/>
    <mergeCell ref="C7:D7"/>
    <mergeCell ref="A1:H1"/>
    <mergeCell ref="C4:D4"/>
    <mergeCell ref="G4:H4"/>
    <mergeCell ref="C5:D5"/>
    <mergeCell ref="C6:D6"/>
  </mergeCells>
  <phoneticPr fontId="2"/>
  <pageMargins left="0.78" right="0.57999999999999996" top="0.98425196850393704" bottom="0.39370078740157483" header="0.51181102362204722" footer="0.51181102362204722"/>
  <pageSetup paperSize="9" scale="79" orientation="portrait" horizontalDpi="300" verticalDpi="300" r:id="rId1"/>
  <headerFooter alignWithMargins="0"/>
  <rowBreaks count="4" manualBreakCount="4">
    <brk id="28" max="7" man="1"/>
    <brk id="48" max="16383" man="1"/>
    <brk id="68" max="7" man="1"/>
    <brk id="8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185"/>
  <sheetViews>
    <sheetView tabSelected="1" view="pageBreakPreview" zoomScaleNormal="100" zoomScaleSheetLayoutView="100" workbookViewId="0">
      <selection activeCell="G20" sqref="G20"/>
    </sheetView>
  </sheetViews>
  <sheetFormatPr defaultRowHeight="13" x14ac:dyDescent="0.2"/>
  <cols>
    <col min="1" max="1" width="4.6328125" customWidth="1"/>
    <col min="2" max="2" width="3.6328125" style="21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14" x14ac:dyDescent="0.2">
      <c r="A1" s="42" t="s">
        <v>85</v>
      </c>
    </row>
    <row r="2" spans="1:9" ht="39" customHeight="1" x14ac:dyDescent="0.2">
      <c r="A2" s="51" t="s">
        <v>83</v>
      </c>
      <c r="B2" s="51"/>
      <c r="C2" s="51"/>
      <c r="D2" s="51"/>
      <c r="E2" s="51"/>
      <c r="F2" s="51"/>
      <c r="G2" s="51"/>
      <c r="H2" s="51"/>
    </row>
    <row r="3" spans="1:9" ht="30" customHeight="1" x14ac:dyDescent="0.2">
      <c r="C3" s="5" t="s">
        <v>73</v>
      </c>
      <c r="D3" s="5"/>
      <c r="E3" s="5"/>
      <c r="F3" s="5"/>
      <c r="G3" s="5"/>
      <c r="H3" s="5"/>
    </row>
    <row r="4" spans="1:9" ht="28.5" customHeight="1" x14ac:dyDescent="0.2">
      <c r="C4" s="5"/>
      <c r="D4" s="5"/>
      <c r="E4" s="5"/>
      <c r="F4" s="5"/>
      <c r="G4" s="5"/>
      <c r="H4" s="5"/>
    </row>
    <row r="5" spans="1:9" ht="28.5" customHeight="1" x14ac:dyDescent="0.2">
      <c r="C5" s="50" t="s">
        <v>82</v>
      </c>
      <c r="D5" s="50"/>
      <c r="E5" s="5"/>
      <c r="F5" s="5"/>
      <c r="G5" s="52" t="s">
        <v>6</v>
      </c>
      <c r="H5" s="52"/>
    </row>
    <row r="6" spans="1:9" ht="28.5" customHeight="1" x14ac:dyDescent="0.2">
      <c r="C6" s="50" t="s">
        <v>9</v>
      </c>
      <c r="D6" s="50"/>
      <c r="E6" s="5"/>
      <c r="F6" s="6"/>
      <c r="G6" s="6"/>
      <c r="H6" s="6"/>
    </row>
    <row r="7" spans="1:9" ht="28.5" customHeight="1" x14ac:dyDescent="0.2">
      <c r="C7" s="50" t="s">
        <v>7</v>
      </c>
      <c r="D7" s="50"/>
      <c r="E7" s="5"/>
      <c r="F7" s="40"/>
      <c r="G7" s="40"/>
      <c r="H7" s="40"/>
    </row>
    <row r="8" spans="1:9" ht="28.5" customHeight="1" x14ac:dyDescent="0.2">
      <c r="C8" s="50" t="s">
        <v>81</v>
      </c>
      <c r="D8" s="50"/>
      <c r="E8" s="5"/>
      <c r="F8" s="40"/>
      <c r="G8" s="40"/>
      <c r="H8" s="41"/>
    </row>
    <row r="9" spans="1:9" ht="42" customHeight="1" x14ac:dyDescent="0.2">
      <c r="C9" s="5"/>
      <c r="D9" s="5"/>
      <c r="E9" s="5"/>
      <c r="F9" s="5"/>
      <c r="G9" s="59" t="s">
        <v>8</v>
      </c>
      <c r="H9" s="60"/>
    </row>
    <row r="10" spans="1:9" ht="21" customHeight="1" x14ac:dyDescent="0.2">
      <c r="A10" s="61" t="s">
        <v>79</v>
      </c>
      <c r="B10" s="62"/>
      <c r="C10" s="35" t="s">
        <v>78</v>
      </c>
      <c r="D10" s="28"/>
      <c r="E10" s="28"/>
      <c r="F10" s="28"/>
      <c r="G10" s="28"/>
      <c r="H10" s="29"/>
      <c r="I10" s="27"/>
    </row>
    <row r="11" spans="1:9" ht="21" customHeight="1" x14ac:dyDescent="0.2">
      <c r="A11" s="63" t="s">
        <v>76</v>
      </c>
      <c r="B11" s="64"/>
      <c r="C11" s="32" t="s">
        <v>77</v>
      </c>
      <c r="D11" s="30"/>
      <c r="E11" s="30"/>
      <c r="F11" s="30"/>
      <c r="G11" s="30"/>
      <c r="H11" s="31"/>
      <c r="I11" s="27"/>
    </row>
    <row r="12" spans="1:9" ht="9.9" customHeight="1" x14ac:dyDescent="0.2">
      <c r="A12" s="43"/>
      <c r="C12" s="12"/>
      <c r="D12" s="12"/>
      <c r="E12" s="12"/>
      <c r="F12" s="12"/>
      <c r="G12" s="12"/>
      <c r="H12" s="12"/>
    </row>
    <row r="13" spans="1:9" x14ac:dyDescent="0.2">
      <c r="A13" s="56" t="s">
        <v>86</v>
      </c>
      <c r="B13" s="57"/>
      <c r="C13" s="57"/>
      <c r="D13" s="57"/>
      <c r="E13" s="57"/>
      <c r="F13" s="57"/>
      <c r="G13" s="57"/>
      <c r="H13" s="58"/>
    </row>
    <row r="14" spans="1:9" ht="30" customHeight="1" x14ac:dyDescent="0.2">
      <c r="A14" s="65" t="s">
        <v>1</v>
      </c>
      <c r="B14" s="66"/>
      <c r="C14" s="67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4" t="s">
        <v>10</v>
      </c>
      <c r="B15" s="25" t="s">
        <v>13</v>
      </c>
      <c r="C15" s="13"/>
      <c r="D15" s="7" t="str">
        <f>IF(C15="","",1)</f>
        <v/>
      </c>
      <c r="E15" s="7" t="str">
        <f>IF(C15="","","式")</f>
        <v/>
      </c>
      <c r="F15" s="3"/>
      <c r="G15" s="33">
        <f>SUM(G16)</f>
        <v>30000000</v>
      </c>
      <c r="H15" s="3"/>
    </row>
    <row r="16" spans="1:9" ht="42" customHeight="1" x14ac:dyDescent="0.2">
      <c r="A16" s="14"/>
      <c r="B16" s="25" t="s">
        <v>16</v>
      </c>
      <c r="C16" s="13" t="s">
        <v>13</v>
      </c>
      <c r="D16" s="7">
        <v>1</v>
      </c>
      <c r="E16" s="7" t="s">
        <v>87</v>
      </c>
      <c r="F16" s="3"/>
      <c r="G16" s="33">
        <f>G109</f>
        <v>30000000</v>
      </c>
      <c r="H16" s="3"/>
    </row>
    <row r="17" spans="1:8" ht="42" customHeight="1" x14ac:dyDescent="0.2">
      <c r="A17" s="14"/>
      <c r="B17" s="25"/>
      <c r="C17" s="44" t="s">
        <v>94</v>
      </c>
      <c r="D17" s="45">
        <v>1</v>
      </c>
      <c r="E17" s="45" t="s">
        <v>87</v>
      </c>
      <c r="F17" s="46"/>
      <c r="G17" s="47"/>
      <c r="H17" s="46"/>
    </row>
    <row r="18" spans="1:8" ht="42" customHeight="1" x14ac:dyDescent="0.2">
      <c r="A18" s="14"/>
      <c r="B18" s="25"/>
      <c r="C18" s="44" t="s">
        <v>95</v>
      </c>
      <c r="D18" s="45">
        <v>1</v>
      </c>
      <c r="E18" s="45" t="s">
        <v>87</v>
      </c>
      <c r="F18" s="46"/>
      <c r="G18" s="47"/>
      <c r="H18" s="46"/>
    </row>
    <row r="19" spans="1:8" ht="42" customHeight="1" x14ac:dyDescent="0.2">
      <c r="A19" s="14" t="s">
        <v>11</v>
      </c>
      <c r="B19" s="25" t="s">
        <v>14</v>
      </c>
      <c r="C19" s="13"/>
      <c r="D19" s="7" t="str">
        <f t="shared" ref="D19:D25" si="0">IF(C19="","",1)</f>
        <v/>
      </c>
      <c r="E19" s="7" t="str">
        <f t="shared" ref="E19:E25" si="1">IF(C19="","","式")</f>
        <v/>
      </c>
      <c r="F19" s="3"/>
      <c r="G19" s="33">
        <f>G20+G21+G25</f>
        <v>4000000</v>
      </c>
      <c r="H19" s="3"/>
    </row>
    <row r="20" spans="1:8" ht="42" customHeight="1" x14ac:dyDescent="0.2">
      <c r="A20" s="15"/>
      <c r="B20" s="25" t="s">
        <v>24</v>
      </c>
      <c r="C20" s="13" t="s">
        <v>74</v>
      </c>
      <c r="D20" s="7">
        <f t="shared" si="0"/>
        <v>1</v>
      </c>
      <c r="E20" s="7" t="str">
        <f t="shared" si="1"/>
        <v>式</v>
      </c>
      <c r="F20" s="3"/>
      <c r="G20" s="33">
        <v>1500000</v>
      </c>
      <c r="H20" s="3"/>
    </row>
    <row r="21" spans="1:8" ht="42" customHeight="1" x14ac:dyDescent="0.2">
      <c r="A21" s="15"/>
      <c r="B21" s="25" t="s">
        <v>20</v>
      </c>
      <c r="C21" s="13" t="s">
        <v>19</v>
      </c>
      <c r="D21" s="7">
        <f t="shared" si="0"/>
        <v>1</v>
      </c>
      <c r="E21" s="7" t="str">
        <f t="shared" si="1"/>
        <v>式</v>
      </c>
      <c r="F21" s="4"/>
      <c r="G21" s="33">
        <v>2000000</v>
      </c>
      <c r="H21" s="4"/>
    </row>
    <row r="22" spans="1:8" ht="42" customHeight="1" x14ac:dyDescent="0.2">
      <c r="A22" s="15"/>
      <c r="B22" s="25"/>
      <c r="C22" s="44" t="s">
        <v>96</v>
      </c>
      <c r="D22" s="45">
        <f t="shared" si="0"/>
        <v>1</v>
      </c>
      <c r="E22" s="45" t="str">
        <f t="shared" si="1"/>
        <v>式</v>
      </c>
      <c r="F22" s="48"/>
      <c r="G22" s="47"/>
      <c r="H22" s="48"/>
    </row>
    <row r="23" spans="1:8" ht="42" customHeight="1" x14ac:dyDescent="0.2">
      <c r="A23" s="15"/>
      <c r="B23" s="25"/>
      <c r="C23" s="49" t="s">
        <v>97</v>
      </c>
      <c r="D23" s="45">
        <f t="shared" si="0"/>
        <v>1</v>
      </c>
      <c r="E23" s="45" t="str">
        <f t="shared" si="1"/>
        <v>式</v>
      </c>
      <c r="F23" s="48"/>
      <c r="G23" s="47"/>
      <c r="H23" s="48"/>
    </row>
    <row r="24" spans="1:8" ht="42" customHeight="1" x14ac:dyDescent="0.2">
      <c r="A24" s="15"/>
      <c r="B24" s="25"/>
      <c r="C24" s="44" t="s">
        <v>98</v>
      </c>
      <c r="D24" s="45">
        <f t="shared" si="0"/>
        <v>1</v>
      </c>
      <c r="E24" s="45" t="str">
        <f t="shared" si="1"/>
        <v>式</v>
      </c>
      <c r="F24" s="48"/>
      <c r="G24" s="47"/>
      <c r="H24" s="48"/>
    </row>
    <row r="25" spans="1:8" ht="42" customHeight="1" thickBot="1" x14ac:dyDescent="0.25">
      <c r="A25" s="15"/>
      <c r="B25" s="25" t="s">
        <v>21</v>
      </c>
      <c r="C25" s="13" t="s">
        <v>75</v>
      </c>
      <c r="D25" s="7">
        <f t="shared" si="0"/>
        <v>1</v>
      </c>
      <c r="E25" s="7" t="str">
        <f t="shared" si="1"/>
        <v>式</v>
      </c>
      <c r="F25" s="1"/>
      <c r="G25" s="33">
        <v>500000</v>
      </c>
      <c r="H25" s="1"/>
    </row>
    <row r="26" spans="1:8" ht="42" customHeight="1" thickBot="1" x14ac:dyDescent="0.25">
      <c r="A26" s="15"/>
      <c r="B26" s="22"/>
      <c r="C26" s="16" t="s">
        <v>84</v>
      </c>
      <c r="D26" s="1"/>
      <c r="E26" s="1"/>
      <c r="F26" s="15"/>
      <c r="G26" s="36">
        <f>G16+G19</f>
        <v>34000000</v>
      </c>
      <c r="H26" s="18"/>
    </row>
    <row r="27" spans="1:8" ht="42" customHeight="1" x14ac:dyDescent="0.2">
      <c r="A27" s="15"/>
      <c r="B27" s="22"/>
      <c r="C27" s="17"/>
      <c r="D27" s="1"/>
      <c r="E27" s="1"/>
      <c r="F27" s="1"/>
      <c r="G27" s="37"/>
      <c r="H27" s="1"/>
    </row>
    <row r="28" spans="1:8" ht="42" customHeight="1" x14ac:dyDescent="0.2">
      <c r="A28" s="15"/>
      <c r="B28" s="22"/>
      <c r="C28" s="17"/>
      <c r="D28" s="1"/>
      <c r="E28" s="1"/>
      <c r="F28" s="1"/>
      <c r="G28" s="37"/>
      <c r="H28" s="1"/>
    </row>
    <row r="29" spans="1:8" ht="42" customHeight="1" x14ac:dyDescent="0.2">
      <c r="A29" s="15"/>
      <c r="B29" s="22"/>
      <c r="C29" s="17"/>
      <c r="D29" s="1"/>
      <c r="E29" s="1"/>
      <c r="F29" s="1"/>
      <c r="G29" s="37"/>
      <c r="H29" s="1"/>
    </row>
    <row r="30" spans="1:8" ht="42" customHeight="1" x14ac:dyDescent="0.2">
      <c r="A30" s="15"/>
      <c r="B30" s="22"/>
      <c r="C30" s="18"/>
      <c r="D30" s="1"/>
      <c r="E30" s="1"/>
      <c r="F30" s="1"/>
      <c r="G30" s="3"/>
      <c r="H30" s="1"/>
    </row>
    <row r="31" spans="1:8" ht="43.5" customHeight="1" x14ac:dyDescent="0.2">
      <c r="A31" s="68" t="str">
        <f>C10</f>
        <v>　　○○○○○建設工事</v>
      </c>
      <c r="B31" s="69"/>
      <c r="C31" s="69"/>
      <c r="D31" s="9" t="s">
        <v>15</v>
      </c>
      <c r="E31" s="10"/>
      <c r="F31" s="10"/>
      <c r="G31" s="38"/>
      <c r="H31" s="11"/>
    </row>
    <row r="32" spans="1:8" ht="9.9" customHeight="1" x14ac:dyDescent="0.2">
      <c r="C32" s="12"/>
      <c r="D32" s="12"/>
      <c r="E32" s="12"/>
      <c r="F32" s="12"/>
      <c r="G32" s="39"/>
      <c r="H32" s="12"/>
    </row>
    <row r="33" spans="1:10" x14ac:dyDescent="0.2">
      <c r="A33" s="56" t="s">
        <v>88</v>
      </c>
      <c r="B33" s="57"/>
      <c r="C33" s="57"/>
      <c r="D33" s="57"/>
      <c r="E33" s="57"/>
      <c r="F33" s="57"/>
      <c r="G33" s="57"/>
      <c r="H33" s="58"/>
    </row>
    <row r="34" spans="1:10" ht="43.5" customHeight="1" x14ac:dyDescent="0.2">
      <c r="A34" s="15"/>
      <c r="B34" s="22"/>
      <c r="C34" s="16" t="s">
        <v>1</v>
      </c>
      <c r="D34" s="2" t="s">
        <v>2</v>
      </c>
      <c r="E34" s="2" t="s">
        <v>0</v>
      </c>
      <c r="F34" s="2" t="s">
        <v>3</v>
      </c>
      <c r="G34" s="2" t="s">
        <v>4</v>
      </c>
      <c r="H34" s="2" t="s">
        <v>5</v>
      </c>
      <c r="J34" s="24"/>
    </row>
    <row r="35" spans="1:10" ht="43.5" customHeight="1" x14ac:dyDescent="0.2">
      <c r="A35" s="14" t="s">
        <v>23</v>
      </c>
      <c r="B35" s="25" t="s">
        <v>13</v>
      </c>
      <c r="C35" s="13"/>
      <c r="D35" s="7">
        <v>1</v>
      </c>
      <c r="E35" s="7" t="s">
        <v>89</v>
      </c>
      <c r="F35" s="8"/>
      <c r="G35" s="34">
        <f>SUM(G55:G58)</f>
        <v>30000000</v>
      </c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14"/>
      <c r="B45" s="25"/>
      <c r="C45" s="13"/>
      <c r="D45" s="7"/>
      <c r="E45" s="7"/>
      <c r="F45" s="8"/>
      <c r="G45" s="34"/>
      <c r="H45" s="7"/>
      <c r="J45" s="24"/>
    </row>
    <row r="46" spans="1:10" ht="43.5" customHeight="1" x14ac:dyDescent="0.2">
      <c r="A46" s="14"/>
      <c r="B46" s="25"/>
      <c r="C46" s="13"/>
      <c r="D46" s="7"/>
      <c r="E46" s="7"/>
      <c r="F46" s="8"/>
      <c r="G46" s="34"/>
      <c r="H46" s="7"/>
      <c r="J46" s="24"/>
    </row>
    <row r="47" spans="1:10" ht="43.5" customHeight="1" x14ac:dyDescent="0.2">
      <c r="A47" s="14"/>
      <c r="B47" s="25"/>
      <c r="C47" s="13"/>
      <c r="D47" s="7"/>
      <c r="E47" s="7"/>
      <c r="F47" s="8"/>
      <c r="G47" s="34"/>
      <c r="H47" s="7"/>
      <c r="J47" s="24"/>
    </row>
    <row r="48" spans="1:10" ht="43.5" customHeight="1" x14ac:dyDescent="0.2">
      <c r="A48" s="14"/>
      <c r="B48" s="25"/>
      <c r="C48" s="13"/>
      <c r="D48" s="7"/>
      <c r="E48" s="7"/>
      <c r="F48" s="8"/>
      <c r="G48" s="34"/>
      <c r="H48" s="7"/>
      <c r="J48" s="24"/>
    </row>
    <row r="49" spans="1:10" ht="43.5" customHeight="1" x14ac:dyDescent="0.2">
      <c r="A49" s="14"/>
      <c r="B49" s="25"/>
      <c r="C49" s="13"/>
      <c r="D49" s="7"/>
      <c r="E49" s="7"/>
      <c r="F49" s="8"/>
      <c r="G49" s="34"/>
      <c r="H49" s="7"/>
      <c r="J49" s="24"/>
    </row>
    <row r="50" spans="1:10" ht="43.5" customHeight="1" x14ac:dyDescent="0.2">
      <c r="A50" s="14"/>
      <c r="B50" s="25"/>
      <c r="C50" s="13"/>
      <c r="D50" s="7"/>
      <c r="E50" s="7"/>
      <c r="F50" s="8"/>
      <c r="G50" s="34"/>
      <c r="H50" s="7"/>
      <c r="J50" s="24"/>
    </row>
    <row r="51" spans="1:10" ht="43.5" customHeight="1" x14ac:dyDescent="0.2">
      <c r="A51" s="68" t="str">
        <f>C10</f>
        <v>　　○○○○○建設工事</v>
      </c>
      <c r="B51" s="69"/>
      <c r="C51" s="69"/>
      <c r="D51" s="9" t="s">
        <v>15</v>
      </c>
      <c r="E51" s="10"/>
      <c r="F51" s="10"/>
      <c r="G51" s="38"/>
      <c r="H51" s="11"/>
    </row>
    <row r="52" spans="1:10" ht="9.9" customHeight="1" x14ac:dyDescent="0.2">
      <c r="C52" s="12"/>
      <c r="D52" s="12"/>
      <c r="E52" s="12"/>
      <c r="F52" s="12"/>
      <c r="G52" s="39"/>
      <c r="H52" s="12"/>
    </row>
    <row r="53" spans="1:10" x14ac:dyDescent="0.2">
      <c r="A53" s="56" t="s">
        <v>90</v>
      </c>
      <c r="B53" s="57"/>
      <c r="C53" s="57"/>
      <c r="D53" s="57"/>
      <c r="E53" s="57"/>
      <c r="F53" s="57"/>
      <c r="G53" s="57"/>
      <c r="H53" s="58"/>
    </row>
    <row r="54" spans="1:10" ht="43.5" customHeight="1" x14ac:dyDescent="0.2">
      <c r="A54" s="15"/>
      <c r="B54" s="22"/>
      <c r="C54" s="16" t="s">
        <v>1</v>
      </c>
      <c r="D54" s="2" t="s">
        <v>2</v>
      </c>
      <c r="E54" s="2" t="s">
        <v>0</v>
      </c>
      <c r="F54" s="2" t="s">
        <v>3</v>
      </c>
      <c r="G54" s="2" t="s">
        <v>4</v>
      </c>
      <c r="H54" s="2" t="s">
        <v>5</v>
      </c>
      <c r="J54" s="24"/>
    </row>
    <row r="55" spans="1:10" ht="43.5" customHeight="1" x14ac:dyDescent="0.2">
      <c r="A55" s="14" t="s">
        <v>23</v>
      </c>
      <c r="B55" s="25" t="s">
        <v>31</v>
      </c>
      <c r="C55" s="13"/>
      <c r="D55" s="7">
        <v>1</v>
      </c>
      <c r="E55" s="7" t="s">
        <v>87</v>
      </c>
      <c r="F55" s="8"/>
      <c r="G55" s="34">
        <f>SUM(G76:G90,G94:G98)</f>
        <v>19900000</v>
      </c>
      <c r="H55" s="7"/>
      <c r="J55" s="24"/>
    </row>
    <row r="56" spans="1:10" ht="43.5" customHeight="1" x14ac:dyDescent="0.2">
      <c r="A56" s="14" t="s">
        <v>28</v>
      </c>
      <c r="B56" s="25" t="s">
        <v>52</v>
      </c>
      <c r="C56" s="13"/>
      <c r="D56" s="7">
        <v>1</v>
      </c>
      <c r="E56" s="7" t="s">
        <v>87</v>
      </c>
      <c r="F56" s="8"/>
      <c r="G56" s="34">
        <f>SUM(G100:G103)</f>
        <v>7900000</v>
      </c>
      <c r="H56" s="7"/>
      <c r="J56" s="24"/>
    </row>
    <row r="57" spans="1:10" ht="43.5" customHeight="1" x14ac:dyDescent="0.2">
      <c r="A57" s="14" t="s">
        <v>29</v>
      </c>
      <c r="B57" s="25" t="s">
        <v>57</v>
      </c>
      <c r="C57" s="13"/>
      <c r="D57" s="7">
        <v>1</v>
      </c>
      <c r="E57" s="7" t="s">
        <v>87</v>
      </c>
      <c r="F57" s="8"/>
      <c r="G57" s="34">
        <f>SUM(G105)</f>
        <v>2000000</v>
      </c>
      <c r="H57" s="7"/>
      <c r="J57" s="24"/>
    </row>
    <row r="58" spans="1:10" ht="43.5" customHeight="1" x14ac:dyDescent="0.2">
      <c r="A58" s="14" t="s">
        <v>30</v>
      </c>
      <c r="B58" s="25" t="s">
        <v>12</v>
      </c>
      <c r="C58" s="13"/>
      <c r="D58" s="7">
        <v>1</v>
      </c>
      <c r="E58" s="7" t="s">
        <v>87</v>
      </c>
      <c r="F58" s="8"/>
      <c r="G58" s="34">
        <f>SUM(G107)</f>
        <v>200000</v>
      </c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14"/>
      <c r="B65" s="25"/>
      <c r="C65" s="13"/>
      <c r="D65" s="7"/>
      <c r="E65" s="7"/>
      <c r="F65" s="8"/>
      <c r="G65" s="34"/>
      <c r="H65" s="7"/>
      <c r="J65" s="24"/>
    </row>
    <row r="66" spans="1:10" ht="43.5" customHeight="1" x14ac:dyDescent="0.2">
      <c r="A66" s="14"/>
      <c r="B66" s="25"/>
      <c r="C66" s="13"/>
      <c r="D66" s="7"/>
      <c r="E66" s="7"/>
      <c r="F66" s="8"/>
      <c r="G66" s="34"/>
      <c r="H66" s="7"/>
      <c r="J66" s="24"/>
    </row>
    <row r="67" spans="1:10" ht="43.5" customHeight="1" x14ac:dyDescent="0.2">
      <c r="A67" s="14"/>
      <c r="B67" s="25"/>
      <c r="C67" s="13"/>
      <c r="D67" s="7"/>
      <c r="E67" s="7"/>
      <c r="F67" s="8"/>
      <c r="G67" s="34"/>
      <c r="H67" s="7"/>
      <c r="J67" s="24"/>
    </row>
    <row r="68" spans="1:10" ht="43.5" customHeight="1" x14ac:dyDescent="0.2">
      <c r="A68" s="14"/>
      <c r="B68" s="25"/>
      <c r="C68" s="13"/>
      <c r="D68" s="7"/>
      <c r="E68" s="7"/>
      <c r="F68" s="8"/>
      <c r="G68" s="34"/>
      <c r="H68" s="7"/>
      <c r="J68" s="24"/>
    </row>
    <row r="69" spans="1:10" ht="43.5" customHeight="1" x14ac:dyDescent="0.2">
      <c r="A69" s="14"/>
      <c r="B69" s="25"/>
      <c r="C69" s="13"/>
      <c r="D69" s="7"/>
      <c r="E69" s="7"/>
      <c r="F69" s="8"/>
      <c r="G69" s="34"/>
      <c r="H69" s="7"/>
      <c r="J69" s="24"/>
    </row>
    <row r="70" spans="1:10" ht="43.5" customHeight="1" x14ac:dyDescent="0.2">
      <c r="A70" s="14"/>
      <c r="B70" s="25"/>
      <c r="C70" s="13"/>
      <c r="D70" s="7"/>
      <c r="E70" s="7"/>
      <c r="F70" s="8"/>
      <c r="G70" s="34"/>
      <c r="H70" s="7"/>
      <c r="J70" s="24"/>
    </row>
    <row r="71" spans="1:10" ht="43.5" customHeight="1" x14ac:dyDescent="0.2">
      <c r="A71" s="68" t="str">
        <f>C10</f>
        <v>　　○○○○○建設工事</v>
      </c>
      <c r="B71" s="69"/>
      <c r="C71" s="69"/>
      <c r="D71" s="9" t="s">
        <v>15</v>
      </c>
      <c r="E71" s="10"/>
      <c r="F71" s="10"/>
      <c r="G71" s="38"/>
      <c r="H71" s="11"/>
    </row>
    <row r="72" spans="1:10" ht="9.9" customHeight="1" x14ac:dyDescent="0.2">
      <c r="C72" s="12"/>
      <c r="D72" s="12"/>
      <c r="E72" s="12"/>
      <c r="F72" s="12"/>
      <c r="G72" s="39"/>
      <c r="H72" s="12"/>
    </row>
    <row r="73" spans="1:10" x14ac:dyDescent="0.2">
      <c r="A73" s="56" t="s">
        <v>91</v>
      </c>
      <c r="B73" s="57"/>
      <c r="C73" s="57"/>
      <c r="D73" s="57"/>
      <c r="E73" s="57"/>
      <c r="F73" s="57"/>
      <c r="G73" s="57"/>
      <c r="H73" s="58"/>
    </row>
    <row r="74" spans="1:10" ht="43.5" customHeight="1" x14ac:dyDescent="0.2">
      <c r="A74" s="15"/>
      <c r="B74" s="22"/>
      <c r="C74" s="16" t="s">
        <v>1</v>
      </c>
      <c r="D74" s="2" t="s">
        <v>2</v>
      </c>
      <c r="E74" s="2" t="s">
        <v>0</v>
      </c>
      <c r="F74" s="2" t="s">
        <v>3</v>
      </c>
      <c r="G74" s="2" t="s">
        <v>4</v>
      </c>
      <c r="H74" s="2" t="s">
        <v>5</v>
      </c>
      <c r="J74" s="24"/>
    </row>
    <row r="75" spans="1:10" ht="43.5" customHeight="1" x14ac:dyDescent="0.2">
      <c r="A75" s="14" t="s">
        <v>23</v>
      </c>
      <c r="B75" s="25" t="s">
        <v>92</v>
      </c>
      <c r="C75" s="13"/>
      <c r="D75" s="7"/>
      <c r="E75" s="7"/>
      <c r="F75" s="8"/>
      <c r="G75" s="34"/>
      <c r="H75" s="7"/>
      <c r="J75" s="24"/>
    </row>
    <row r="76" spans="1:10" ht="43.5" customHeight="1" x14ac:dyDescent="0.2">
      <c r="A76" s="14"/>
      <c r="B76" s="25" t="s">
        <v>24</v>
      </c>
      <c r="C76" s="13" t="s">
        <v>32</v>
      </c>
      <c r="D76" s="7">
        <f>IF(C76="","",1)</f>
        <v>1</v>
      </c>
      <c r="E76" s="7" t="str">
        <f>IF(C76="","","式")</f>
        <v>式</v>
      </c>
      <c r="F76" s="8"/>
      <c r="G76" s="34">
        <v>1200000</v>
      </c>
      <c r="H76" s="7"/>
      <c r="J76" s="24"/>
    </row>
    <row r="77" spans="1:10" ht="43.5" customHeight="1" x14ac:dyDescent="0.2">
      <c r="A77" s="14"/>
      <c r="B77" s="25" t="s">
        <v>20</v>
      </c>
      <c r="C77" s="13" t="s">
        <v>33</v>
      </c>
      <c r="D77" s="7">
        <f t="shared" ref="D77:D87" si="2">IF(C77="","",1)</f>
        <v>1</v>
      </c>
      <c r="E77" s="7" t="str">
        <f>IF(C77="","","式")</f>
        <v>式</v>
      </c>
      <c r="F77" s="8"/>
      <c r="G77" s="34">
        <v>250000</v>
      </c>
      <c r="H77" s="7"/>
      <c r="J77" s="24"/>
    </row>
    <row r="78" spans="1:10" ht="43.5" customHeight="1" x14ac:dyDescent="0.2">
      <c r="A78" s="14"/>
      <c r="B78" s="25" t="s">
        <v>21</v>
      </c>
      <c r="C78" s="13" t="s">
        <v>34</v>
      </c>
      <c r="D78" s="7">
        <f t="shared" si="2"/>
        <v>1</v>
      </c>
      <c r="E78" s="7" t="str">
        <f t="shared" ref="E78:E87" si="3">IF(C78="","","式")</f>
        <v>式</v>
      </c>
      <c r="F78" s="8"/>
      <c r="G78" s="34">
        <v>800000</v>
      </c>
      <c r="H78" s="7"/>
      <c r="J78" s="24"/>
    </row>
    <row r="79" spans="1:10" ht="43.5" customHeight="1" x14ac:dyDescent="0.2">
      <c r="A79" s="14"/>
      <c r="B79" s="25" t="s">
        <v>22</v>
      </c>
      <c r="C79" s="13" t="s">
        <v>35</v>
      </c>
      <c r="D79" s="7">
        <f t="shared" si="2"/>
        <v>1</v>
      </c>
      <c r="E79" s="7" t="str">
        <f t="shared" si="3"/>
        <v>式</v>
      </c>
      <c r="F79" s="8"/>
      <c r="G79" s="34">
        <v>400000</v>
      </c>
      <c r="H79" s="7"/>
      <c r="J79" s="24"/>
    </row>
    <row r="80" spans="1:10" ht="43.5" customHeight="1" x14ac:dyDescent="0.2">
      <c r="A80" s="14"/>
      <c r="B80" s="25" t="s">
        <v>25</v>
      </c>
      <c r="C80" s="13" t="s">
        <v>36</v>
      </c>
      <c r="D80" s="7">
        <f t="shared" si="2"/>
        <v>1</v>
      </c>
      <c r="E80" s="7" t="str">
        <f t="shared" si="3"/>
        <v>式</v>
      </c>
      <c r="F80" s="8"/>
      <c r="G80" s="34">
        <v>700000</v>
      </c>
      <c r="H80" s="7"/>
      <c r="J80" s="24"/>
    </row>
    <row r="81" spans="1:10" ht="43.5" customHeight="1" x14ac:dyDescent="0.2">
      <c r="A81" s="14"/>
      <c r="B81" s="25" t="s">
        <v>26</v>
      </c>
      <c r="C81" s="13" t="s">
        <v>37</v>
      </c>
      <c r="D81" s="7">
        <f t="shared" si="2"/>
        <v>1</v>
      </c>
      <c r="E81" s="7" t="str">
        <f t="shared" si="3"/>
        <v>式</v>
      </c>
      <c r="F81" s="8"/>
      <c r="G81" s="34">
        <v>500000</v>
      </c>
      <c r="H81" s="7"/>
      <c r="J81" s="24"/>
    </row>
    <row r="82" spans="1:10" ht="43.5" customHeight="1" x14ac:dyDescent="0.2">
      <c r="A82" s="14"/>
      <c r="B82" s="25" t="s">
        <v>27</v>
      </c>
      <c r="C82" s="13" t="s">
        <v>38</v>
      </c>
      <c r="D82" s="7">
        <f t="shared" si="2"/>
        <v>1</v>
      </c>
      <c r="E82" s="7" t="str">
        <f t="shared" si="3"/>
        <v>式</v>
      </c>
      <c r="F82" s="8"/>
      <c r="G82" s="34">
        <v>650000</v>
      </c>
      <c r="H82" s="7"/>
      <c r="J82" s="24"/>
    </row>
    <row r="83" spans="1:10" ht="43.5" customHeight="1" x14ac:dyDescent="0.2">
      <c r="A83" s="14"/>
      <c r="B83" s="25" t="s">
        <v>58</v>
      </c>
      <c r="C83" s="13" t="s">
        <v>39</v>
      </c>
      <c r="D83" s="7">
        <f t="shared" si="2"/>
        <v>1</v>
      </c>
      <c r="E83" s="7" t="str">
        <f t="shared" si="3"/>
        <v>式</v>
      </c>
      <c r="F83" s="8"/>
      <c r="G83" s="34">
        <v>700000</v>
      </c>
      <c r="H83" s="7"/>
      <c r="J83" s="24"/>
    </row>
    <row r="84" spans="1:10" ht="43.5" customHeight="1" x14ac:dyDescent="0.2">
      <c r="A84" s="14"/>
      <c r="B84" s="25" t="s">
        <v>59</v>
      </c>
      <c r="C84" s="13" t="s">
        <v>40</v>
      </c>
      <c r="D84" s="7">
        <f t="shared" si="2"/>
        <v>1</v>
      </c>
      <c r="E84" s="7" t="str">
        <f t="shared" si="3"/>
        <v>式</v>
      </c>
      <c r="F84" s="8"/>
      <c r="G84" s="34">
        <v>2500000</v>
      </c>
      <c r="H84" s="7"/>
      <c r="J84" s="24"/>
    </row>
    <row r="85" spans="1:10" ht="43.5" customHeight="1" x14ac:dyDescent="0.2">
      <c r="A85" s="14"/>
      <c r="B85" s="25" t="s">
        <v>60</v>
      </c>
      <c r="C85" s="13" t="s">
        <v>41</v>
      </c>
      <c r="D85" s="7">
        <f t="shared" si="2"/>
        <v>1</v>
      </c>
      <c r="E85" s="7" t="str">
        <f t="shared" si="3"/>
        <v>式</v>
      </c>
      <c r="F85" s="8"/>
      <c r="G85" s="34">
        <v>200000</v>
      </c>
      <c r="H85" s="7"/>
      <c r="J85" s="24"/>
    </row>
    <row r="86" spans="1:10" ht="43.5" customHeight="1" x14ac:dyDescent="0.2">
      <c r="A86" s="14"/>
      <c r="B86" s="25" t="s">
        <v>61</v>
      </c>
      <c r="C86" s="13" t="s">
        <v>42</v>
      </c>
      <c r="D86" s="7">
        <f t="shared" si="2"/>
        <v>1</v>
      </c>
      <c r="E86" s="7" t="str">
        <f t="shared" si="3"/>
        <v>式</v>
      </c>
      <c r="F86" s="8"/>
      <c r="G86" s="34">
        <v>600000</v>
      </c>
      <c r="H86" s="7"/>
      <c r="J86" s="24"/>
    </row>
    <row r="87" spans="1:10" ht="43.5" customHeight="1" x14ac:dyDescent="0.2">
      <c r="A87" s="14"/>
      <c r="B87" s="25" t="s">
        <v>62</v>
      </c>
      <c r="C87" s="13" t="s">
        <v>43</v>
      </c>
      <c r="D87" s="7">
        <f t="shared" si="2"/>
        <v>1</v>
      </c>
      <c r="E87" s="7" t="str">
        <f t="shared" si="3"/>
        <v>式</v>
      </c>
      <c r="F87" s="8"/>
      <c r="G87" s="34">
        <v>250000</v>
      </c>
      <c r="H87" s="7"/>
      <c r="J87" s="24"/>
    </row>
    <row r="88" spans="1:10" ht="43.5" customHeight="1" x14ac:dyDescent="0.2">
      <c r="A88" s="14"/>
      <c r="B88" s="25" t="s">
        <v>63</v>
      </c>
      <c r="C88" s="13" t="s">
        <v>44</v>
      </c>
      <c r="D88" s="7">
        <f>IF(C88="","",1)</f>
        <v>1</v>
      </c>
      <c r="E88" s="7" t="str">
        <f>IF(C88="","","式")</f>
        <v>式</v>
      </c>
      <c r="F88" s="8"/>
      <c r="G88" s="34">
        <v>1000000</v>
      </c>
      <c r="H88" s="7"/>
      <c r="J88" s="24"/>
    </row>
    <row r="89" spans="1:10" ht="43.5" customHeight="1" x14ac:dyDescent="0.2">
      <c r="A89" s="14"/>
      <c r="B89" s="25" t="s">
        <v>65</v>
      </c>
      <c r="C89" s="13" t="s">
        <v>45</v>
      </c>
      <c r="D89" s="7">
        <f>IF(C89="","",1)</f>
        <v>1</v>
      </c>
      <c r="E89" s="7" t="str">
        <f>IF(C89="","","式")</f>
        <v>式</v>
      </c>
      <c r="F89" s="8"/>
      <c r="G89" s="34">
        <v>2700000</v>
      </c>
      <c r="H89" s="7"/>
      <c r="J89" s="24"/>
    </row>
    <row r="90" spans="1:10" ht="43.5" customHeight="1" x14ac:dyDescent="0.2">
      <c r="A90" s="14"/>
      <c r="B90" s="25" t="s">
        <v>64</v>
      </c>
      <c r="C90" s="13" t="s">
        <v>46</v>
      </c>
      <c r="D90" s="7">
        <f>IF(C90="","",1)</f>
        <v>1</v>
      </c>
      <c r="E90" s="7" t="str">
        <f>IF(C90="","","式")</f>
        <v>式</v>
      </c>
      <c r="F90" s="8"/>
      <c r="G90" s="34">
        <v>2400000</v>
      </c>
      <c r="H90" s="7"/>
      <c r="J90" s="24"/>
    </row>
    <row r="91" spans="1:10" ht="43.5" customHeight="1" x14ac:dyDescent="0.2">
      <c r="A91" s="68" t="str">
        <f>A51</f>
        <v>　　○○○○○建設工事</v>
      </c>
      <c r="B91" s="69"/>
      <c r="C91" s="69"/>
      <c r="D91" s="9" t="s">
        <v>15</v>
      </c>
      <c r="E91" s="10"/>
      <c r="F91" s="10"/>
      <c r="G91" s="38"/>
      <c r="H91" s="11"/>
    </row>
    <row r="92" spans="1:10" ht="9.9" customHeight="1" x14ac:dyDescent="0.2">
      <c r="C92" s="12"/>
      <c r="D92" s="12"/>
      <c r="E92" s="12"/>
      <c r="F92" s="12"/>
      <c r="G92" s="39"/>
      <c r="H92" s="12"/>
    </row>
    <row r="93" spans="1:10" ht="43.5" customHeight="1" x14ac:dyDescent="0.2">
      <c r="A93" s="15"/>
      <c r="B93" s="22"/>
      <c r="C93" s="16" t="s">
        <v>1</v>
      </c>
      <c r="D93" s="2" t="s">
        <v>2</v>
      </c>
      <c r="E93" s="2" t="s">
        <v>0</v>
      </c>
      <c r="F93" s="2" t="s">
        <v>3</v>
      </c>
      <c r="G93" s="2" t="s">
        <v>4</v>
      </c>
      <c r="H93" s="2" t="s">
        <v>5</v>
      </c>
      <c r="J93" s="24"/>
    </row>
    <row r="94" spans="1:10" ht="43.5" customHeight="1" x14ac:dyDescent="0.2">
      <c r="A94" s="14"/>
      <c r="B94" s="25" t="s">
        <v>66</v>
      </c>
      <c r="C94" s="13" t="s">
        <v>47</v>
      </c>
      <c r="D94" s="7">
        <f t="shared" ref="D94:D103" si="4">IF(C94="","",1)</f>
        <v>1</v>
      </c>
      <c r="E94" s="7" t="str">
        <f>IF(C94="","","式")</f>
        <v>式</v>
      </c>
      <c r="F94" s="8"/>
      <c r="G94" s="34">
        <v>2800000</v>
      </c>
      <c r="H94" s="7"/>
      <c r="J94" s="24"/>
    </row>
    <row r="95" spans="1:10" ht="43.5" customHeight="1" x14ac:dyDescent="0.2">
      <c r="A95" s="14"/>
      <c r="B95" s="25" t="s">
        <v>67</v>
      </c>
      <c r="C95" s="13" t="s">
        <v>48</v>
      </c>
      <c r="D95" s="7">
        <f t="shared" si="4"/>
        <v>1</v>
      </c>
      <c r="E95" s="7" t="str">
        <f>IF(C95="","","式")</f>
        <v>式</v>
      </c>
      <c r="F95" s="8"/>
      <c r="G95" s="34">
        <v>800000</v>
      </c>
      <c r="H95" s="7"/>
      <c r="J95" s="24"/>
    </row>
    <row r="96" spans="1:10" ht="43.5" customHeight="1" x14ac:dyDescent="0.2">
      <c r="A96" s="14"/>
      <c r="B96" s="25" t="s">
        <v>68</v>
      </c>
      <c r="C96" s="13" t="s">
        <v>49</v>
      </c>
      <c r="D96" s="7">
        <f t="shared" si="4"/>
        <v>1</v>
      </c>
      <c r="E96" s="7" t="str">
        <f>IF(C96="","","式")</f>
        <v>式</v>
      </c>
      <c r="F96" s="8"/>
      <c r="G96" s="34">
        <v>700000</v>
      </c>
      <c r="H96" s="7"/>
      <c r="J96" s="24"/>
    </row>
    <row r="97" spans="1:10" ht="43.5" customHeight="1" x14ac:dyDescent="0.2">
      <c r="A97" s="14"/>
      <c r="B97" s="25" t="s">
        <v>69</v>
      </c>
      <c r="C97" s="13" t="s">
        <v>50</v>
      </c>
      <c r="D97" s="7">
        <f t="shared" si="4"/>
        <v>1</v>
      </c>
      <c r="E97" s="7" t="str">
        <f t="shared" ref="E97:E106" si="5">IF(C97="","","式")</f>
        <v>式</v>
      </c>
      <c r="F97" s="8"/>
      <c r="G97" s="34">
        <v>600000</v>
      </c>
      <c r="H97" s="7"/>
      <c r="J97" s="24"/>
    </row>
    <row r="98" spans="1:10" ht="43.5" customHeight="1" x14ac:dyDescent="0.2">
      <c r="A98" s="14"/>
      <c r="B98" s="25" t="s">
        <v>70</v>
      </c>
      <c r="C98" s="13" t="s">
        <v>51</v>
      </c>
      <c r="D98" s="7">
        <f t="shared" si="4"/>
        <v>1</v>
      </c>
      <c r="E98" s="7" t="str">
        <f t="shared" si="5"/>
        <v>式</v>
      </c>
      <c r="F98" s="8"/>
      <c r="G98" s="34">
        <v>150000</v>
      </c>
      <c r="H98" s="7"/>
      <c r="J98" s="24"/>
    </row>
    <row r="99" spans="1:10" ht="43.5" customHeight="1" x14ac:dyDescent="0.2">
      <c r="A99" s="14" t="s">
        <v>28</v>
      </c>
      <c r="B99" s="25" t="s">
        <v>52</v>
      </c>
      <c r="C99" s="13"/>
      <c r="D99" s="7" t="str">
        <f t="shared" si="4"/>
        <v/>
      </c>
      <c r="E99" s="7" t="str">
        <f t="shared" si="5"/>
        <v/>
      </c>
      <c r="F99" s="8"/>
      <c r="G99" s="34"/>
      <c r="H99" s="7"/>
      <c r="J99" s="24"/>
    </row>
    <row r="100" spans="1:10" ht="43.5" customHeight="1" x14ac:dyDescent="0.2">
      <c r="A100" s="26"/>
      <c r="B100" s="25" t="s">
        <v>16</v>
      </c>
      <c r="C100" s="13" t="s">
        <v>53</v>
      </c>
      <c r="D100" s="7">
        <f t="shared" si="4"/>
        <v>1</v>
      </c>
      <c r="E100" s="7" t="str">
        <f t="shared" si="5"/>
        <v>式</v>
      </c>
      <c r="F100" s="8"/>
      <c r="G100" s="34">
        <v>1000000</v>
      </c>
      <c r="H100" s="7"/>
      <c r="J100" s="24"/>
    </row>
    <row r="101" spans="1:10" ht="43.5" customHeight="1" x14ac:dyDescent="0.2">
      <c r="A101" s="26"/>
      <c r="B101" s="25" t="s">
        <v>17</v>
      </c>
      <c r="C101" s="13" t="s">
        <v>54</v>
      </c>
      <c r="D101" s="7">
        <f t="shared" si="4"/>
        <v>1</v>
      </c>
      <c r="E101" s="7" t="str">
        <f t="shared" si="5"/>
        <v>式</v>
      </c>
      <c r="F101" s="8"/>
      <c r="G101" s="34">
        <v>1200000</v>
      </c>
      <c r="H101" s="7"/>
      <c r="J101" s="24"/>
    </row>
    <row r="102" spans="1:10" ht="43.5" customHeight="1" x14ac:dyDescent="0.2">
      <c r="A102" s="26"/>
      <c r="B102" s="25" t="s">
        <v>18</v>
      </c>
      <c r="C102" s="13" t="s">
        <v>55</v>
      </c>
      <c r="D102" s="7">
        <f t="shared" si="4"/>
        <v>1</v>
      </c>
      <c r="E102" s="7" t="str">
        <f t="shared" si="5"/>
        <v>式</v>
      </c>
      <c r="F102" s="8"/>
      <c r="G102" s="34">
        <v>3500000</v>
      </c>
      <c r="H102" s="7"/>
      <c r="J102" s="24"/>
    </row>
    <row r="103" spans="1:10" ht="43.5" customHeight="1" x14ac:dyDescent="0.2">
      <c r="A103" s="26"/>
      <c r="B103" s="25" t="s">
        <v>71</v>
      </c>
      <c r="C103" s="13" t="s">
        <v>56</v>
      </c>
      <c r="D103" s="7">
        <f t="shared" si="4"/>
        <v>1</v>
      </c>
      <c r="E103" s="7" t="str">
        <f t="shared" si="5"/>
        <v>式</v>
      </c>
      <c r="F103" s="8"/>
      <c r="G103" s="34">
        <v>2200000</v>
      </c>
      <c r="H103" s="7"/>
      <c r="J103" s="24"/>
    </row>
    <row r="104" spans="1:10" ht="43.5" customHeight="1" x14ac:dyDescent="0.2">
      <c r="A104" s="14" t="s">
        <v>29</v>
      </c>
      <c r="B104" s="25" t="s">
        <v>57</v>
      </c>
      <c r="C104" s="13"/>
      <c r="D104" s="7" t="str">
        <f>IF(C104="","",1)</f>
        <v/>
      </c>
      <c r="E104" s="7" t="str">
        <f t="shared" si="5"/>
        <v/>
      </c>
      <c r="F104" s="8"/>
      <c r="G104" s="34"/>
      <c r="H104" s="7"/>
      <c r="J104" s="24"/>
    </row>
    <row r="105" spans="1:10" ht="43.5" customHeight="1" x14ac:dyDescent="0.2">
      <c r="A105" s="26"/>
      <c r="B105" s="25" t="s">
        <v>16</v>
      </c>
      <c r="C105" s="13" t="s">
        <v>72</v>
      </c>
      <c r="D105" s="7">
        <f>IF(C105="","",1)</f>
        <v>1</v>
      </c>
      <c r="E105" s="7" t="str">
        <f t="shared" si="5"/>
        <v>式</v>
      </c>
      <c r="F105" s="8"/>
      <c r="G105" s="34">
        <v>2000000</v>
      </c>
      <c r="H105" s="7"/>
      <c r="J105" s="24"/>
    </row>
    <row r="106" spans="1:10" ht="43.5" customHeight="1" x14ac:dyDescent="0.2">
      <c r="A106" s="14" t="s">
        <v>30</v>
      </c>
      <c r="B106" s="25" t="s">
        <v>12</v>
      </c>
      <c r="C106" s="13"/>
      <c r="D106" s="7" t="str">
        <f>IF(C106="","",1)</f>
        <v/>
      </c>
      <c r="E106" s="7" t="str">
        <f t="shared" si="5"/>
        <v/>
      </c>
      <c r="F106" s="8"/>
      <c r="G106" s="34"/>
      <c r="H106" s="7"/>
      <c r="J106" s="24"/>
    </row>
    <row r="107" spans="1:10" ht="43.5" customHeight="1" x14ac:dyDescent="0.2">
      <c r="A107" s="26"/>
      <c r="B107" s="25" t="s">
        <v>16</v>
      </c>
      <c r="C107" s="13" t="s">
        <v>12</v>
      </c>
      <c r="D107" s="7">
        <f>IF(C107="","",1)</f>
        <v>1</v>
      </c>
      <c r="E107" s="7" t="str">
        <f>IF(C107="","","式")</f>
        <v>式</v>
      </c>
      <c r="F107" s="8"/>
      <c r="G107" s="34">
        <v>200000</v>
      </c>
      <c r="H107" s="7"/>
      <c r="J107" s="24"/>
    </row>
    <row r="108" spans="1:10" ht="43.5" customHeight="1" x14ac:dyDescent="0.2">
      <c r="A108" s="26"/>
      <c r="B108" s="25"/>
      <c r="C108" s="13"/>
      <c r="D108" s="7"/>
      <c r="E108" s="7" t="str">
        <f>IF(C108="","","式")</f>
        <v/>
      </c>
      <c r="F108" s="8"/>
      <c r="G108" s="34"/>
      <c r="H108" s="7"/>
      <c r="J108" s="24"/>
    </row>
    <row r="109" spans="1:10" ht="43.5" customHeight="1" x14ac:dyDescent="0.2">
      <c r="A109" s="53" t="s">
        <v>80</v>
      </c>
      <c r="B109" s="54"/>
      <c r="C109" s="55"/>
      <c r="D109" s="7"/>
      <c r="E109" s="7"/>
      <c r="F109" s="8"/>
      <c r="G109" s="34">
        <f>SUM(G75:G108)</f>
        <v>30000000</v>
      </c>
      <c r="H109" s="7"/>
      <c r="J109" s="24"/>
    </row>
    <row r="110" spans="1:10" ht="43.5" customHeight="1" x14ac:dyDescent="0.2">
      <c r="B110"/>
    </row>
    <row r="111" spans="1:10" ht="9.9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9.9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9.7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ht="43.5" customHeight="1" x14ac:dyDescent="0.2">
      <c r="B164"/>
    </row>
    <row r="165" spans="2:2" ht="43.5" customHeight="1" x14ac:dyDescent="0.2">
      <c r="B165"/>
    </row>
    <row r="166" spans="2:2" ht="43.5" customHeight="1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</sheetData>
  <mergeCells count="19">
    <mergeCell ref="A14:C14"/>
    <mergeCell ref="A31:C31"/>
    <mergeCell ref="A109:C109"/>
    <mergeCell ref="A33:H33"/>
    <mergeCell ref="A51:C51"/>
    <mergeCell ref="A53:H53"/>
    <mergeCell ref="A71:C71"/>
    <mergeCell ref="A73:H73"/>
    <mergeCell ref="A91:C91"/>
    <mergeCell ref="C8:D8"/>
    <mergeCell ref="G9:H9"/>
    <mergeCell ref="A10:B10"/>
    <mergeCell ref="A11:B11"/>
    <mergeCell ref="A13:H13"/>
    <mergeCell ref="A2:H2"/>
    <mergeCell ref="C5:D5"/>
    <mergeCell ref="G5:H5"/>
    <mergeCell ref="C6:D6"/>
    <mergeCell ref="C7:D7"/>
  </mergeCells>
  <phoneticPr fontId="2"/>
  <pageMargins left="0.78" right="0.57999999999999996" top="0.98425196850393704" bottom="0.39370078740157483" header="0.51181102362204722" footer="0.51181102362204722"/>
  <pageSetup paperSize="9" scale="75" orientation="portrait" horizontalDpi="300" verticalDpi="300" r:id="rId1"/>
  <headerFooter alignWithMargins="0"/>
  <rowBreaks count="4" manualBreakCount="4">
    <brk id="30" max="7" man="1"/>
    <brk id="50" max="16383" man="1"/>
    <brk id="70" max="7" man="1"/>
    <brk id="9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2025-12-04T10:13:59Z</dcterms:created>
  <dcterms:modified xsi:type="dcterms:W3CDTF">2026-01-28T09:17:50Z</dcterms:modified>
</cp:coreProperties>
</file>