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★髙桑★\"/>
    </mc:Choice>
  </mc:AlternateContent>
  <xr:revisionPtr revIDLastSave="0" documentId="13_ncr:1_{F7F309A7-2932-4502-B1CE-AE42281509F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5" sheetId="26" r:id="rId1"/>
    <sheet name="2024" sheetId="25" r:id="rId2"/>
    <sheet name="2023" sheetId="24" r:id="rId3"/>
    <sheet name="2022 " sheetId="23" r:id="rId4"/>
    <sheet name="2021" sheetId="22" r:id="rId5"/>
    <sheet name="2020" sheetId="21" r:id="rId6"/>
    <sheet name="2019" sheetId="19" r:id="rId7"/>
    <sheet name="2018" sheetId="20" r:id="rId8"/>
    <sheet name="2017" sheetId="17" r:id="rId9"/>
    <sheet name="2016" sheetId="16" r:id="rId10"/>
    <sheet name="2015" sheetId="15" r:id="rId11"/>
    <sheet name="2014" sheetId="14" r:id="rId12"/>
    <sheet name="2013" sheetId="13" r:id="rId13"/>
    <sheet name="2012" sheetId="12" r:id="rId14"/>
    <sheet name="2011" sheetId="11" r:id="rId15"/>
    <sheet name="2010" sheetId="10" r:id="rId16"/>
    <sheet name="2009" sheetId="9" r:id="rId17"/>
    <sheet name="2008" sheetId="8" r:id="rId18"/>
    <sheet name="2007" sheetId="7" r:id="rId19"/>
    <sheet name="2006" sheetId="1" r:id="rId20"/>
    <sheet name="2005" sheetId="4" r:id="rId21"/>
    <sheet name="2004" sheetId="5" r:id="rId22"/>
    <sheet name="2003" sheetId="6" r:id="rId23"/>
  </sheets>
  <definedNames>
    <definedName name="_xlnm.Print_Area" localSheetId="15">'2010'!$A$1:$G$53</definedName>
    <definedName name="_xlnm.Print_Area" localSheetId="14">'2011'!$A$1:$G$53</definedName>
    <definedName name="_xlnm.Print_Area" localSheetId="13">'2012'!$A$1:$G$53</definedName>
    <definedName name="_xlnm.Print_Area" localSheetId="12">'2013'!$A$1:$G$53</definedName>
    <definedName name="_xlnm.Print_Area" localSheetId="11">'2014'!$A$1:$G$53</definedName>
    <definedName name="_xlnm.Print_Area" localSheetId="10">'2015'!$A$1:$G$53</definedName>
    <definedName name="_xlnm.Print_Area" localSheetId="9">'2016'!$A$1:$G$53</definedName>
    <definedName name="_xlnm.Print_Area" localSheetId="8">'2017'!$A$1:$G$53</definedName>
    <definedName name="_xlnm.Print_Area" localSheetId="7">'2018'!$A$1:$G$53</definedName>
    <definedName name="_xlnm.Print_Area" localSheetId="6">'2019'!$A$1:$G$53</definedName>
    <definedName name="_xlnm.Print_Area" localSheetId="5">'2020'!$A$1:$G$53</definedName>
    <definedName name="_xlnm.Print_Area" localSheetId="4">'2021'!$A$1:$G$53</definedName>
    <definedName name="_xlnm.Print_Area" localSheetId="3">'2022 '!$A$1:$G$53</definedName>
    <definedName name="_xlnm.Print_Area" localSheetId="2">'2023'!$A$1:$G$53</definedName>
    <definedName name="_xlnm.Print_Area" localSheetId="1">'2024'!$A$1:$G$53</definedName>
    <definedName name="_xlnm.Print_Area" localSheetId="0">'2025'!$A$1:$G$53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26" l="1"/>
  <c r="B18" i="26"/>
  <c r="E7" i="26" l="1"/>
  <c r="E8" i="26"/>
  <c r="E9" i="26"/>
  <c r="E10" i="26"/>
  <c r="E11" i="26"/>
  <c r="E12" i="26"/>
  <c r="E13" i="26"/>
  <c r="E14" i="26"/>
  <c r="E15" i="26"/>
  <c r="E16" i="26"/>
  <c r="E17" i="26"/>
  <c r="E53" i="26"/>
  <c r="D53" i="26"/>
  <c r="C53" i="26"/>
  <c r="B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35" i="26"/>
  <c r="E35" i="26"/>
  <c r="D35" i="26"/>
  <c r="C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D18" i="26"/>
  <c r="C18" i="26"/>
  <c r="E18" i="26" s="1"/>
  <c r="E6" i="26"/>
  <c r="B35" i="25"/>
  <c r="B53" i="25"/>
  <c r="F53" i="25" s="1"/>
  <c r="B18" i="25"/>
  <c r="C35" i="25"/>
  <c r="E53" i="25"/>
  <c r="D53" i="25"/>
  <c r="C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35" i="25"/>
  <c r="E35" i="25"/>
  <c r="D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D18" i="25"/>
  <c r="C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B18" i="24"/>
  <c r="C53" i="24"/>
  <c r="D53" i="24"/>
  <c r="E53" i="24"/>
  <c r="B53" i="24"/>
  <c r="G24" i="24"/>
  <c r="G25" i="24"/>
  <c r="G26" i="24"/>
  <c r="G27" i="24"/>
  <c r="G28" i="24"/>
  <c r="G29" i="24"/>
  <c r="G30" i="24"/>
  <c r="G31" i="24"/>
  <c r="G32" i="24"/>
  <c r="G33" i="24"/>
  <c r="G34" i="24"/>
  <c r="G23" i="24"/>
  <c r="G23" i="23"/>
  <c r="E7" i="24"/>
  <c r="E8" i="24"/>
  <c r="E9" i="24"/>
  <c r="E10" i="24"/>
  <c r="E11" i="24"/>
  <c r="E12" i="24"/>
  <c r="E13" i="24"/>
  <c r="E14" i="24"/>
  <c r="E15" i="24"/>
  <c r="E16" i="24"/>
  <c r="E17" i="24"/>
  <c r="E6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35" i="24"/>
  <c r="E35" i="24"/>
  <c r="D35" i="24"/>
  <c r="C35" i="24"/>
  <c r="B35" i="24"/>
  <c r="G35" i="24" s="1"/>
  <c r="D18" i="24"/>
  <c r="C18" i="24"/>
  <c r="E14" i="23"/>
  <c r="C53" i="23"/>
  <c r="G30" i="23"/>
  <c r="B18" i="23"/>
  <c r="E53" i="23"/>
  <c r="D53" i="23"/>
  <c r="B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35" i="23"/>
  <c r="E35" i="23"/>
  <c r="D35" i="23"/>
  <c r="C35" i="23"/>
  <c r="B35" i="23"/>
  <c r="G34" i="23"/>
  <c r="G33" i="23"/>
  <c r="G32" i="23"/>
  <c r="G31" i="23"/>
  <c r="G29" i="23"/>
  <c r="G28" i="23"/>
  <c r="G27" i="23"/>
  <c r="G26" i="23"/>
  <c r="G25" i="23"/>
  <c r="G24" i="23"/>
  <c r="D18" i="23"/>
  <c r="C18" i="23"/>
  <c r="E17" i="23"/>
  <c r="E16" i="23"/>
  <c r="E15" i="23"/>
  <c r="E13" i="23"/>
  <c r="E12" i="23"/>
  <c r="E11" i="23"/>
  <c r="E10" i="23"/>
  <c r="E9" i="23"/>
  <c r="E8" i="23"/>
  <c r="E7" i="23"/>
  <c r="E6" i="23"/>
  <c r="F42" i="22"/>
  <c r="E7" i="22"/>
  <c r="E53" i="22"/>
  <c r="D53" i="22"/>
  <c r="C53" i="22"/>
  <c r="F53" i="22" s="1"/>
  <c r="B53" i="22"/>
  <c r="F52" i="22"/>
  <c r="F51" i="22"/>
  <c r="F50" i="22"/>
  <c r="F49" i="22"/>
  <c r="F48" i="22"/>
  <c r="F47" i="22"/>
  <c r="F46" i="22"/>
  <c r="F45" i="22"/>
  <c r="F44" i="22"/>
  <c r="F43" i="22"/>
  <c r="F41" i="22"/>
  <c r="F35" i="22"/>
  <c r="E35" i="22"/>
  <c r="D35" i="22"/>
  <c r="C35" i="22"/>
  <c r="B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D18" i="22"/>
  <c r="C18" i="22"/>
  <c r="B18" i="22"/>
  <c r="E17" i="22"/>
  <c r="E16" i="22"/>
  <c r="E15" i="22"/>
  <c r="E14" i="22"/>
  <c r="E13" i="22"/>
  <c r="E12" i="22"/>
  <c r="E11" i="22"/>
  <c r="E10" i="22"/>
  <c r="E9" i="22"/>
  <c r="E8" i="22"/>
  <c r="E6" i="22"/>
  <c r="D53" i="21"/>
  <c r="D35" i="21"/>
  <c r="E53" i="21"/>
  <c r="C53" i="21"/>
  <c r="B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35" i="21"/>
  <c r="E35" i="21"/>
  <c r="C35" i="21"/>
  <c r="B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D18" i="21"/>
  <c r="C18" i="21"/>
  <c r="B18" i="21"/>
  <c r="E18" i="21" s="1"/>
  <c r="E17" i="21"/>
  <c r="E16" i="21"/>
  <c r="E15" i="21"/>
  <c r="E14" i="21"/>
  <c r="E13" i="21"/>
  <c r="E12" i="21"/>
  <c r="E11" i="21"/>
  <c r="E10" i="21"/>
  <c r="E9" i="21"/>
  <c r="E8" i="21"/>
  <c r="E7" i="21"/>
  <c r="E6" i="21"/>
  <c r="E53" i="20"/>
  <c r="D53" i="20"/>
  <c r="C53" i="20"/>
  <c r="B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35" i="20"/>
  <c r="E35" i="20"/>
  <c r="D35" i="20"/>
  <c r="C35" i="20"/>
  <c r="B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D18" i="20"/>
  <c r="C18" i="20"/>
  <c r="B18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C35" i="19"/>
  <c r="E6" i="19"/>
  <c r="E53" i="19"/>
  <c r="D53" i="19"/>
  <c r="C53" i="19"/>
  <c r="B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35" i="19"/>
  <c r="E35" i="19"/>
  <c r="D35" i="19"/>
  <c r="B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D18" i="19"/>
  <c r="C18" i="19"/>
  <c r="B18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C35" i="17"/>
  <c r="F42" i="17"/>
  <c r="F43" i="17"/>
  <c r="F44" i="17"/>
  <c r="F45" i="17"/>
  <c r="F46" i="17"/>
  <c r="F47" i="17"/>
  <c r="F48" i="17"/>
  <c r="F49" i="17"/>
  <c r="F50" i="17"/>
  <c r="F51" i="17"/>
  <c r="F52" i="17"/>
  <c r="G24" i="17"/>
  <c r="G25" i="17"/>
  <c r="G26" i="17"/>
  <c r="G27" i="17"/>
  <c r="G28" i="17"/>
  <c r="G29" i="17"/>
  <c r="G30" i="17"/>
  <c r="G31" i="17"/>
  <c r="G32" i="17"/>
  <c r="G33" i="17"/>
  <c r="G34" i="17"/>
  <c r="E7" i="17"/>
  <c r="E8" i="17"/>
  <c r="E9" i="17"/>
  <c r="E10" i="17"/>
  <c r="E11" i="17"/>
  <c r="E12" i="17"/>
  <c r="E13" i="17"/>
  <c r="E14" i="17"/>
  <c r="E15" i="17"/>
  <c r="E16" i="17"/>
  <c r="E17" i="17"/>
  <c r="E6" i="17"/>
  <c r="G23" i="17"/>
  <c r="E53" i="17"/>
  <c r="F53" i="17" s="1"/>
  <c r="D53" i="17"/>
  <c r="C53" i="17"/>
  <c r="B53" i="17"/>
  <c r="F41" i="17"/>
  <c r="F35" i="17"/>
  <c r="G35" i="17" s="1"/>
  <c r="E35" i="17"/>
  <c r="D35" i="17"/>
  <c r="B35" i="17"/>
  <c r="D18" i="17"/>
  <c r="C18" i="17"/>
  <c r="B18" i="17"/>
  <c r="E18" i="17" s="1"/>
  <c r="E7" i="16"/>
  <c r="E8" i="16"/>
  <c r="E9" i="16"/>
  <c r="E10" i="16"/>
  <c r="E11" i="16"/>
  <c r="E12" i="16"/>
  <c r="E13" i="16"/>
  <c r="E14" i="16"/>
  <c r="E15" i="16"/>
  <c r="E16" i="16"/>
  <c r="E17" i="16"/>
  <c r="E53" i="16"/>
  <c r="D53" i="16"/>
  <c r="C53" i="16"/>
  <c r="B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35" i="16"/>
  <c r="E35" i="16"/>
  <c r="D35" i="16"/>
  <c r="C35" i="16"/>
  <c r="B35" i="16"/>
  <c r="G35" i="16" s="1"/>
  <c r="G34" i="16"/>
  <c r="G33" i="16"/>
  <c r="G32" i="16"/>
  <c r="G31" i="16"/>
  <c r="G30" i="16"/>
  <c r="G29" i="16"/>
  <c r="G28" i="16"/>
  <c r="G27" i="16"/>
  <c r="G26" i="16"/>
  <c r="G25" i="16"/>
  <c r="G24" i="16"/>
  <c r="G23" i="16"/>
  <c r="D18" i="16"/>
  <c r="C18" i="16"/>
  <c r="B18" i="16"/>
  <c r="E6" i="16"/>
  <c r="E53" i="15"/>
  <c r="D53" i="15"/>
  <c r="C53" i="15"/>
  <c r="B53" i="15"/>
  <c r="F53" i="15" s="1"/>
  <c r="F52" i="15"/>
  <c r="F51" i="15"/>
  <c r="F50" i="15"/>
  <c r="F49" i="15"/>
  <c r="F48" i="15"/>
  <c r="F47" i="15"/>
  <c r="F46" i="15"/>
  <c r="F45" i="15"/>
  <c r="F44" i="15"/>
  <c r="F43" i="15"/>
  <c r="F42" i="15"/>
  <c r="F41" i="15"/>
  <c r="F35" i="15"/>
  <c r="E35" i="15"/>
  <c r="D35" i="15"/>
  <c r="C35" i="15"/>
  <c r="B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D18" i="15"/>
  <c r="E18" i="15" s="1"/>
  <c r="C18" i="15"/>
  <c r="B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C35" i="14"/>
  <c r="E53" i="14"/>
  <c r="D53" i="14"/>
  <c r="C53" i="14"/>
  <c r="B53" i="14"/>
  <c r="F53" i="14" s="1"/>
  <c r="F52" i="14"/>
  <c r="F51" i="14"/>
  <c r="F50" i="14"/>
  <c r="F49" i="14"/>
  <c r="F48" i="14"/>
  <c r="F47" i="14"/>
  <c r="F46" i="14"/>
  <c r="F45" i="14"/>
  <c r="F44" i="14"/>
  <c r="F43" i="14"/>
  <c r="F42" i="14"/>
  <c r="F41" i="14"/>
  <c r="F35" i="14"/>
  <c r="E35" i="14"/>
  <c r="D35" i="14"/>
  <c r="B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D18" i="14"/>
  <c r="C18" i="14"/>
  <c r="B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3" i="13"/>
  <c r="F53" i="13" s="1"/>
  <c r="D53" i="13"/>
  <c r="C53" i="13"/>
  <c r="B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35" i="13"/>
  <c r="E35" i="13"/>
  <c r="D35" i="13"/>
  <c r="C35" i="13"/>
  <c r="B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D18" i="13"/>
  <c r="C18" i="13"/>
  <c r="B18" i="13"/>
  <c r="E18" i="13" s="1"/>
  <c r="E17" i="13"/>
  <c r="E16" i="13"/>
  <c r="E15" i="13"/>
  <c r="E14" i="13"/>
  <c r="E13" i="13"/>
  <c r="E12" i="13"/>
  <c r="E11" i="13"/>
  <c r="E10" i="13"/>
  <c r="E9" i="13"/>
  <c r="E8" i="13"/>
  <c r="E7" i="13"/>
  <c r="E6" i="13"/>
  <c r="B35" i="12"/>
  <c r="C18" i="12"/>
  <c r="B18" i="12"/>
  <c r="F43" i="12"/>
  <c r="F44" i="12"/>
  <c r="F45" i="12"/>
  <c r="F46" i="12"/>
  <c r="F47" i="12"/>
  <c r="F48" i="12"/>
  <c r="F49" i="12"/>
  <c r="F50" i="12"/>
  <c r="F51" i="12"/>
  <c r="F52" i="12"/>
  <c r="F42" i="12"/>
  <c r="G25" i="12"/>
  <c r="G26" i="12"/>
  <c r="G27" i="12"/>
  <c r="G28" i="12"/>
  <c r="G29" i="12"/>
  <c r="G30" i="12"/>
  <c r="G31" i="12"/>
  <c r="G32" i="12"/>
  <c r="G33" i="12"/>
  <c r="G34" i="12"/>
  <c r="G24" i="12"/>
  <c r="E7" i="12"/>
  <c r="E8" i="12"/>
  <c r="E9" i="12"/>
  <c r="E10" i="12"/>
  <c r="E11" i="12"/>
  <c r="E12" i="12"/>
  <c r="E13" i="12"/>
  <c r="E14" i="12"/>
  <c r="E15" i="12"/>
  <c r="E16" i="12"/>
  <c r="E17" i="12"/>
  <c r="E53" i="12"/>
  <c r="F53" i="12" s="1"/>
  <c r="D53" i="12"/>
  <c r="C53" i="12"/>
  <c r="B53" i="12"/>
  <c r="F41" i="12"/>
  <c r="F35" i="12"/>
  <c r="E35" i="12"/>
  <c r="D35" i="12"/>
  <c r="C35" i="12"/>
  <c r="G23" i="12"/>
  <c r="D18" i="12"/>
  <c r="E6" i="12"/>
  <c r="F52" i="11"/>
  <c r="G34" i="11"/>
  <c r="E17" i="11"/>
  <c r="F51" i="11"/>
  <c r="G33" i="11"/>
  <c r="E16" i="11"/>
  <c r="F50" i="11"/>
  <c r="G32" i="11"/>
  <c r="E15" i="11"/>
  <c r="F49" i="11"/>
  <c r="G31" i="11"/>
  <c r="E14" i="11"/>
  <c r="F48" i="11"/>
  <c r="G30" i="11"/>
  <c r="E13" i="11"/>
  <c r="F47" i="11"/>
  <c r="G29" i="11"/>
  <c r="E12" i="11"/>
  <c r="F46" i="11"/>
  <c r="G28" i="11"/>
  <c r="E11" i="11"/>
  <c r="F45" i="11"/>
  <c r="G27" i="11"/>
  <c r="E10" i="11"/>
  <c r="E18" i="11" s="1"/>
  <c r="F44" i="11"/>
  <c r="G26" i="11"/>
  <c r="E9" i="11"/>
  <c r="F43" i="11"/>
  <c r="G25" i="11"/>
  <c r="E8" i="11"/>
  <c r="F42" i="11"/>
  <c r="G24" i="11"/>
  <c r="E7" i="11"/>
  <c r="E53" i="11"/>
  <c r="D53" i="11"/>
  <c r="C53" i="11"/>
  <c r="B53" i="11"/>
  <c r="F41" i="11"/>
  <c r="F35" i="11"/>
  <c r="E35" i="11"/>
  <c r="D35" i="11"/>
  <c r="C35" i="11"/>
  <c r="B35" i="11"/>
  <c r="G23" i="11"/>
  <c r="D18" i="11"/>
  <c r="C18" i="11"/>
  <c r="B18" i="11"/>
  <c r="E6" i="11"/>
  <c r="F42" i="10"/>
  <c r="F44" i="10"/>
  <c r="F45" i="10"/>
  <c r="F46" i="10"/>
  <c r="F47" i="10"/>
  <c r="F48" i="10"/>
  <c r="F49" i="10"/>
  <c r="F50" i="10"/>
  <c r="F51" i="10"/>
  <c r="F52" i="10"/>
  <c r="F43" i="10"/>
  <c r="G24" i="10"/>
  <c r="G26" i="10"/>
  <c r="G27" i="10"/>
  <c r="G28" i="10"/>
  <c r="G29" i="10"/>
  <c r="G30" i="10"/>
  <c r="G31" i="10"/>
  <c r="G32" i="10"/>
  <c r="G33" i="10"/>
  <c r="G34" i="10"/>
  <c r="G25" i="10"/>
  <c r="E8" i="10"/>
  <c r="E9" i="10"/>
  <c r="E10" i="10"/>
  <c r="E11" i="10"/>
  <c r="E12" i="10"/>
  <c r="E13" i="10"/>
  <c r="E14" i="10"/>
  <c r="E15" i="10"/>
  <c r="E16" i="10"/>
  <c r="E17" i="10"/>
  <c r="E7" i="10"/>
  <c r="E6" i="10"/>
  <c r="G34" i="9"/>
  <c r="G33" i="9"/>
  <c r="B18" i="10"/>
  <c r="C18" i="10"/>
  <c r="D18" i="10"/>
  <c r="G23" i="10"/>
  <c r="B35" i="10"/>
  <c r="C35" i="10"/>
  <c r="D35" i="10"/>
  <c r="E35" i="10"/>
  <c r="F35" i="10"/>
  <c r="F41" i="10"/>
  <c r="B53" i="10"/>
  <c r="C53" i="10"/>
  <c r="D53" i="10"/>
  <c r="E53" i="10"/>
  <c r="E6" i="9"/>
  <c r="E7" i="9"/>
  <c r="E8" i="9"/>
  <c r="E18" i="9" s="1"/>
  <c r="E9" i="9"/>
  <c r="E10" i="9"/>
  <c r="E11" i="9"/>
  <c r="E12" i="9"/>
  <c r="E13" i="9"/>
  <c r="E14" i="9"/>
  <c r="E15" i="9"/>
  <c r="E16" i="9"/>
  <c r="E17" i="9"/>
  <c r="B18" i="9"/>
  <c r="C18" i="9"/>
  <c r="D18" i="9"/>
  <c r="G23" i="9"/>
  <c r="G24" i="9"/>
  <c r="G25" i="9"/>
  <c r="G26" i="9"/>
  <c r="G27" i="9"/>
  <c r="G28" i="9"/>
  <c r="G29" i="9"/>
  <c r="G30" i="9"/>
  <c r="G31" i="9"/>
  <c r="G32" i="9"/>
  <c r="B35" i="9"/>
  <c r="C35" i="9"/>
  <c r="D35" i="9"/>
  <c r="E35" i="9"/>
  <c r="F35" i="9"/>
  <c r="F41" i="9"/>
  <c r="F42" i="9"/>
  <c r="F43" i="9"/>
  <c r="F44" i="9"/>
  <c r="F45" i="9"/>
  <c r="F46" i="9"/>
  <c r="F47" i="9"/>
  <c r="F48" i="9"/>
  <c r="F49" i="9"/>
  <c r="F50" i="9"/>
  <c r="F51" i="9"/>
  <c r="F52" i="9"/>
  <c r="B53" i="9"/>
  <c r="C53" i="9"/>
  <c r="D53" i="9"/>
  <c r="E53" i="9"/>
  <c r="E7" i="8"/>
  <c r="E8" i="8"/>
  <c r="E9" i="8"/>
  <c r="E10" i="8"/>
  <c r="E11" i="8"/>
  <c r="E12" i="8"/>
  <c r="E13" i="8"/>
  <c r="E14" i="8"/>
  <c r="E15" i="8"/>
  <c r="E16" i="8"/>
  <c r="E17" i="8"/>
  <c r="E6" i="8"/>
  <c r="B18" i="8"/>
  <c r="C18" i="8"/>
  <c r="D18" i="8"/>
  <c r="G23" i="8"/>
  <c r="G24" i="8"/>
  <c r="G25" i="8"/>
  <c r="G26" i="8"/>
  <c r="G27" i="8"/>
  <c r="G28" i="8"/>
  <c r="G29" i="8"/>
  <c r="G30" i="8"/>
  <c r="G31" i="8"/>
  <c r="G32" i="8"/>
  <c r="G33" i="8"/>
  <c r="G34" i="8"/>
  <c r="B35" i="8"/>
  <c r="C35" i="8"/>
  <c r="D35" i="8"/>
  <c r="E35" i="8"/>
  <c r="F35" i="8"/>
  <c r="F41" i="8"/>
  <c r="F42" i="8"/>
  <c r="F43" i="8"/>
  <c r="F44" i="8"/>
  <c r="F45" i="8"/>
  <c r="F46" i="8"/>
  <c r="F47" i="8"/>
  <c r="F48" i="8"/>
  <c r="F49" i="8"/>
  <c r="F50" i="8"/>
  <c r="F51" i="8"/>
  <c r="F52" i="8"/>
  <c r="B53" i="8"/>
  <c r="C53" i="8"/>
  <c r="D53" i="8"/>
  <c r="E53" i="8"/>
  <c r="F41" i="7"/>
  <c r="F42" i="7"/>
  <c r="F43" i="7"/>
  <c r="F44" i="7"/>
  <c r="F45" i="7"/>
  <c r="F46" i="7"/>
  <c r="F47" i="7"/>
  <c r="F48" i="7"/>
  <c r="F49" i="7"/>
  <c r="F50" i="7"/>
  <c r="F51" i="7"/>
  <c r="F52" i="7"/>
  <c r="E53" i="7"/>
  <c r="D53" i="7"/>
  <c r="C53" i="7"/>
  <c r="B53" i="7"/>
  <c r="G24" i="7"/>
  <c r="G25" i="7"/>
  <c r="G26" i="7"/>
  <c r="G27" i="7"/>
  <c r="G28" i="7"/>
  <c r="G29" i="7"/>
  <c r="G30" i="7"/>
  <c r="G31" i="7"/>
  <c r="G32" i="7"/>
  <c r="G33" i="7"/>
  <c r="G34" i="7"/>
  <c r="G23" i="7"/>
  <c r="F35" i="7"/>
  <c r="E35" i="7"/>
  <c r="D35" i="7"/>
  <c r="C35" i="7"/>
  <c r="B35" i="7"/>
  <c r="E8" i="7"/>
  <c r="E9" i="7"/>
  <c r="E10" i="7"/>
  <c r="E11" i="7"/>
  <c r="E12" i="7"/>
  <c r="E13" i="7"/>
  <c r="E14" i="7"/>
  <c r="E15" i="7"/>
  <c r="E16" i="7"/>
  <c r="E17" i="7"/>
  <c r="E7" i="7"/>
  <c r="E6" i="7"/>
  <c r="C18" i="7"/>
  <c r="D18" i="7"/>
  <c r="B18" i="7"/>
  <c r="E6" i="6"/>
  <c r="E7" i="6"/>
  <c r="E8" i="6"/>
  <c r="E9" i="6"/>
  <c r="E10" i="6"/>
  <c r="E11" i="6"/>
  <c r="E12" i="6"/>
  <c r="E13" i="6"/>
  <c r="E14" i="6"/>
  <c r="E15" i="6"/>
  <c r="E16" i="6"/>
  <c r="E17" i="6"/>
  <c r="B18" i="6"/>
  <c r="C18" i="6"/>
  <c r="D18" i="6"/>
  <c r="F23" i="6"/>
  <c r="F24" i="6"/>
  <c r="F25" i="6"/>
  <c r="F26" i="6"/>
  <c r="F27" i="6"/>
  <c r="F28" i="6"/>
  <c r="F29" i="6"/>
  <c r="F30" i="6"/>
  <c r="F31" i="6"/>
  <c r="F32" i="6"/>
  <c r="F33" i="6"/>
  <c r="F34" i="6"/>
  <c r="B35" i="6"/>
  <c r="C35" i="6"/>
  <c r="D35" i="6"/>
  <c r="E35" i="6"/>
  <c r="F41" i="6"/>
  <c r="F42" i="6"/>
  <c r="F43" i="6"/>
  <c r="F44" i="6"/>
  <c r="F45" i="6"/>
  <c r="F46" i="6"/>
  <c r="F47" i="6"/>
  <c r="F48" i="6"/>
  <c r="F49" i="6"/>
  <c r="F50" i="6"/>
  <c r="F51" i="6"/>
  <c r="F52" i="6"/>
  <c r="B53" i="6"/>
  <c r="C53" i="6"/>
  <c r="D53" i="6"/>
  <c r="E53" i="6"/>
  <c r="E6" i="5"/>
  <c r="E7" i="5"/>
  <c r="E8" i="5"/>
  <c r="E9" i="5"/>
  <c r="E10" i="5"/>
  <c r="E11" i="5"/>
  <c r="E12" i="5"/>
  <c r="E13" i="5"/>
  <c r="E14" i="5"/>
  <c r="E15" i="5"/>
  <c r="E16" i="5"/>
  <c r="E17" i="5"/>
  <c r="B18" i="5"/>
  <c r="C18" i="5"/>
  <c r="D18" i="5"/>
  <c r="F23" i="5"/>
  <c r="F24" i="5"/>
  <c r="F25" i="5"/>
  <c r="F26" i="5"/>
  <c r="F27" i="5"/>
  <c r="F28" i="5"/>
  <c r="F29" i="5"/>
  <c r="F30" i="5"/>
  <c r="F31" i="5"/>
  <c r="F32" i="5"/>
  <c r="F33" i="5"/>
  <c r="F34" i="5"/>
  <c r="B35" i="5"/>
  <c r="C35" i="5"/>
  <c r="D35" i="5"/>
  <c r="E35" i="5"/>
  <c r="F41" i="5"/>
  <c r="F42" i="5"/>
  <c r="F43" i="5"/>
  <c r="F44" i="5"/>
  <c r="F45" i="5"/>
  <c r="F46" i="5"/>
  <c r="F47" i="5"/>
  <c r="F48" i="5"/>
  <c r="F49" i="5"/>
  <c r="F50" i="5"/>
  <c r="F51" i="5"/>
  <c r="F52" i="5"/>
  <c r="B53" i="5"/>
  <c r="C53" i="5"/>
  <c r="D53" i="5"/>
  <c r="E53" i="5"/>
  <c r="C53" i="4"/>
  <c r="D53" i="4"/>
  <c r="E53" i="4"/>
  <c r="F41" i="4"/>
  <c r="F42" i="4"/>
  <c r="F43" i="4"/>
  <c r="F44" i="4"/>
  <c r="F45" i="4"/>
  <c r="F46" i="4"/>
  <c r="F47" i="4"/>
  <c r="F48" i="4"/>
  <c r="F49" i="4"/>
  <c r="F50" i="4"/>
  <c r="F51" i="4"/>
  <c r="F52" i="4"/>
  <c r="B53" i="4"/>
  <c r="C35" i="4"/>
  <c r="D35" i="4"/>
  <c r="E35" i="4"/>
  <c r="F23" i="4"/>
  <c r="F24" i="4"/>
  <c r="F25" i="4"/>
  <c r="F26" i="4"/>
  <c r="F27" i="4"/>
  <c r="F28" i="4"/>
  <c r="F29" i="4"/>
  <c r="F30" i="4"/>
  <c r="F31" i="4"/>
  <c r="F32" i="4"/>
  <c r="F33" i="4"/>
  <c r="F34" i="4"/>
  <c r="B35" i="4"/>
  <c r="C18" i="4"/>
  <c r="D18" i="4"/>
  <c r="E6" i="4"/>
  <c r="E7" i="4"/>
  <c r="E18" i="4" s="1"/>
  <c r="E8" i="4"/>
  <c r="E9" i="4"/>
  <c r="E10" i="4"/>
  <c r="E11" i="4"/>
  <c r="E12" i="4"/>
  <c r="E13" i="4"/>
  <c r="E14" i="4"/>
  <c r="E15" i="4"/>
  <c r="E16" i="4"/>
  <c r="E17" i="4"/>
  <c r="B18" i="4"/>
  <c r="E18" i="14"/>
  <c r="F53" i="16"/>
  <c r="F53" i="23"/>
  <c r="E18" i="23"/>
  <c r="E18" i="24"/>
  <c r="F53" i="24"/>
  <c r="G35" i="25"/>
  <c r="F35" i="6" l="1"/>
  <c r="G35" i="10"/>
  <c r="E18" i="6"/>
  <c r="F53" i="7"/>
  <c r="E18" i="8"/>
  <c r="F53" i="11"/>
  <c r="E18" i="12"/>
  <c r="G35" i="19"/>
  <c r="F35" i="5"/>
  <c r="E18" i="10"/>
  <c r="E18" i="5"/>
  <c r="F53" i="5"/>
  <c r="F53" i="9"/>
  <c r="G35" i="12"/>
  <c r="G35" i="23"/>
  <c r="E18" i="25"/>
  <c r="F53" i="19"/>
  <c r="G35" i="22"/>
  <c r="E18" i="7"/>
  <c r="F53" i="4"/>
  <c r="F53" i="6"/>
  <c r="G35" i="21"/>
  <c r="G35" i="7"/>
  <c r="G35" i="11"/>
  <c r="G35" i="13"/>
  <c r="G35" i="20"/>
  <c r="F53" i="8"/>
  <c r="F35" i="4"/>
  <c r="G35" i="9"/>
  <c r="G35" i="14"/>
  <c r="F53" i="20"/>
  <c r="F53" i="21"/>
  <c r="G35" i="8"/>
  <c r="E18" i="16"/>
  <c r="F53" i="10"/>
  <c r="G35" i="15"/>
  <c r="E18" i="22"/>
  <c r="F53" i="26"/>
  <c r="G35" i="26"/>
</calcChain>
</file>

<file path=xl/sharedStrings.xml><?xml version="1.0" encoding="utf-8"?>
<sst xmlns="http://schemas.openxmlformats.org/spreadsheetml/2006/main" count="1377" uniqueCount="63">
  <si>
    <t>建築確認申請取扱件数 （２００６年度版）</t>
  </si>
  <si>
    <t>建築物の件数で指定確認検査機関分を含み，計画変更確認・計画通知を含まない</t>
  </si>
  <si>
    <t>工事種別</t>
  </si>
  <si>
    <t>新築</t>
  </si>
  <si>
    <t>増築</t>
  </si>
  <si>
    <t>その他</t>
  </si>
  <si>
    <t>計</t>
  </si>
  <si>
    <t>　4月</t>
  </si>
  <si>
    <t>　5月</t>
  </si>
  <si>
    <t>　6月</t>
  </si>
  <si>
    <t>　7月</t>
  </si>
  <si>
    <t>　8月</t>
  </si>
  <si>
    <t>　9月</t>
  </si>
  <si>
    <t>10月</t>
  </si>
  <si>
    <t>11月</t>
  </si>
  <si>
    <t>12月</t>
  </si>
  <si>
    <t> 1月</t>
  </si>
  <si>
    <t> 2月</t>
  </si>
  <si>
    <t> 3月</t>
  </si>
  <si>
    <t>住居専用</t>
  </si>
  <si>
    <t>（一戸建ての住宅）</t>
  </si>
  <si>
    <t>工業用</t>
  </si>
  <si>
    <t>商業用</t>
  </si>
  <si>
    <t>4月</t>
  </si>
  <si>
    <t>5月</t>
  </si>
  <si>
    <t>6月</t>
  </si>
  <si>
    <t>7月</t>
  </si>
  <si>
    <t>8月</t>
  </si>
  <si>
    <t>9月</t>
  </si>
  <si>
    <t>1月</t>
  </si>
  <si>
    <t>2月</t>
  </si>
  <si>
    <t>3月</t>
  </si>
  <si>
    <t>構造別</t>
  </si>
  <si>
    <t>木造</t>
  </si>
  <si>
    <t>鉄骨造</t>
  </si>
  <si>
    <t>鉄筋</t>
  </si>
  <si>
    <t>コンクリート造</t>
  </si>
  <si>
    <t>　1月</t>
  </si>
  <si>
    <t>　2月</t>
  </si>
  <si>
    <t>　3月</t>
  </si>
  <si>
    <r>
      <t>　</t>
    </r>
    <r>
      <rPr>
        <sz val="11"/>
        <color indexed="8"/>
        <rFont val="ＭＳ Ｐゴシック"/>
        <family val="3"/>
        <charset val="128"/>
      </rPr>
      <t>主要用途別</t>
    </r>
  </si>
  <si>
    <t>建築確認申請取扱件数 （２００５年度版）</t>
    <phoneticPr fontId="6"/>
  </si>
  <si>
    <t>建築確認申請取扱件数 （２００４年度版）</t>
    <phoneticPr fontId="6"/>
  </si>
  <si>
    <t>建築確認申請取扱件数 （２００３年度版）</t>
    <phoneticPr fontId="6"/>
  </si>
  <si>
    <t>建築確認申請取扱件数 （２００７年度版）</t>
    <phoneticPr fontId="6"/>
  </si>
  <si>
    <t>建築確認申請取扱件数 （２００８年度版）</t>
    <phoneticPr fontId="6"/>
  </si>
  <si>
    <t>建築確認申請取扱件数 （２００９年度版）</t>
    <phoneticPr fontId="6"/>
  </si>
  <si>
    <t>建築確認申請取扱件数 （２０１０年度版）</t>
    <phoneticPr fontId="6"/>
  </si>
  <si>
    <t>建築確認申請取扱件数 （２０１１年度版）</t>
    <phoneticPr fontId="6"/>
  </si>
  <si>
    <t>建築確認申請取扱件数 （２０１２年度版）</t>
    <phoneticPr fontId="6"/>
  </si>
  <si>
    <t>建築確認申請取扱件数 （２０１３年度版）</t>
    <phoneticPr fontId="6"/>
  </si>
  <si>
    <t>建築確認申請取扱件数 （２０１４年度版）</t>
    <phoneticPr fontId="6"/>
  </si>
  <si>
    <t>建築確認申請取扱件数 （２０１５年度版）</t>
    <phoneticPr fontId="6"/>
  </si>
  <si>
    <t>建築確認申請取扱件数 （２０１６年度版）</t>
    <phoneticPr fontId="6"/>
  </si>
  <si>
    <t>建築確認申請取扱件数 （２０１７年度版）</t>
    <phoneticPr fontId="6"/>
  </si>
  <si>
    <t>建築確認申請取扱件数 （２０１９年度版）</t>
    <phoneticPr fontId="6"/>
  </si>
  <si>
    <t>建築確認申請取扱件数 （２０１８年度版）</t>
    <phoneticPr fontId="6"/>
  </si>
  <si>
    <t>建築確認申請取扱件数 （２０２０年度版）</t>
    <phoneticPr fontId="6"/>
  </si>
  <si>
    <t>建築確認申請取扱件数 （２０２1年度版）</t>
    <phoneticPr fontId="6"/>
  </si>
  <si>
    <t>建築確認申請取扱件数 （２０２２年度版）</t>
    <rPh sb="16" eb="18">
      <t>ネンド</t>
    </rPh>
    <phoneticPr fontId="6"/>
  </si>
  <si>
    <t>建築確認申請取扱件数 （２０２３年度版）</t>
    <rPh sb="16" eb="18">
      <t>ネンド</t>
    </rPh>
    <phoneticPr fontId="6"/>
  </si>
  <si>
    <t>建築確認申請取扱件数 （２０２４年度版）</t>
    <rPh sb="16" eb="18">
      <t>ネンド</t>
    </rPh>
    <phoneticPr fontId="6"/>
  </si>
  <si>
    <t>建築確認申請取扱件数 （２０２５年度版）</t>
    <rPh sb="16" eb="18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</si>
</sst>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\(0\)"/>
    <numFmt numFmtId="177" formatCode="#,##0_);[Red]\(#,##0\)"/>
    <numFmt numFmtId="178" formatCode="#,##0_);\(#,##0\)"/>
    <numFmt numFmtId="179" formatCode="&quot;(&quot;0&quot;)&quot;"/>
    <numFmt numFmtId="180" formatCode="&quot;(&quot;0,000&quot;)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right" vertical="center" wrapText="1"/>
    </xf>
    <xf numFmtId="176" fontId="5" fillId="3" borderId="14" xfId="0" applyNumberFormat="1" applyFont="1" applyFill="1" applyBorder="1" applyAlignment="1">
      <alignment horizontal="right" vertical="center" wrapText="1"/>
    </xf>
    <xf numFmtId="0" fontId="5" fillId="3" borderId="15" xfId="0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right" vertical="center" wrapText="1"/>
    </xf>
    <xf numFmtId="176" fontId="5" fillId="3" borderId="17" xfId="0" applyNumberFormat="1" applyFont="1" applyFill="1" applyBorder="1" applyAlignment="1">
      <alignment horizontal="right" vertical="center" wrapText="1"/>
    </xf>
    <xf numFmtId="0" fontId="5" fillId="3" borderId="18" xfId="0" applyFont="1" applyFill="1" applyBorder="1" applyAlignment="1">
      <alignment horizontal="righ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1" fillId="3" borderId="14" xfId="0" applyFont="1" applyFill="1" applyBorder="1" applyAlignment="1">
      <alignment horizontal="right" vertical="center" wrapText="1"/>
    </xf>
    <xf numFmtId="176" fontId="1" fillId="3" borderId="14" xfId="0" applyNumberFormat="1" applyFont="1" applyFill="1" applyBorder="1" applyAlignment="1">
      <alignment horizontal="right" vertical="center" wrapText="1"/>
    </xf>
    <xf numFmtId="0" fontId="1" fillId="3" borderId="15" xfId="0" applyFont="1" applyFill="1" applyBorder="1" applyAlignment="1">
      <alignment horizontal="right" vertical="center" wrapText="1"/>
    </xf>
    <xf numFmtId="0" fontId="1" fillId="3" borderId="17" xfId="0" applyFont="1" applyFill="1" applyBorder="1" applyAlignment="1">
      <alignment horizontal="right" vertical="center" wrapText="1"/>
    </xf>
    <xf numFmtId="0" fontId="1" fillId="3" borderId="18" xfId="0" applyFont="1" applyFill="1" applyBorder="1" applyAlignment="1">
      <alignment horizontal="righ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right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right" vertical="center" wrapText="1"/>
    </xf>
    <xf numFmtId="0" fontId="1" fillId="3" borderId="28" xfId="0" applyFont="1" applyFill="1" applyBorder="1" applyAlignment="1">
      <alignment horizontal="right" vertical="center" wrapText="1"/>
    </xf>
    <xf numFmtId="177" fontId="1" fillId="3" borderId="14" xfId="0" applyNumberFormat="1" applyFont="1" applyFill="1" applyBorder="1" applyAlignment="1">
      <alignment horizontal="right" vertical="center" wrapText="1"/>
    </xf>
    <xf numFmtId="177" fontId="1" fillId="3" borderId="15" xfId="0" applyNumberFormat="1" applyFont="1" applyFill="1" applyBorder="1" applyAlignment="1">
      <alignment horizontal="right" vertical="center" wrapText="1"/>
    </xf>
    <xf numFmtId="177" fontId="1" fillId="3" borderId="17" xfId="0" applyNumberFormat="1" applyFont="1" applyFill="1" applyBorder="1" applyAlignment="1">
      <alignment horizontal="right" vertical="center" wrapText="1"/>
    </xf>
    <xf numFmtId="177" fontId="1" fillId="3" borderId="18" xfId="0" applyNumberFormat="1" applyFont="1" applyFill="1" applyBorder="1" applyAlignment="1">
      <alignment horizontal="right" vertical="center" wrapText="1"/>
    </xf>
    <xf numFmtId="177" fontId="1" fillId="3" borderId="5" xfId="0" applyNumberFormat="1" applyFont="1" applyFill="1" applyBorder="1" applyAlignment="1">
      <alignment horizontal="right" vertical="center" wrapText="1"/>
    </xf>
    <xf numFmtId="177" fontId="1" fillId="3" borderId="6" xfId="0" applyNumberFormat="1" applyFont="1" applyFill="1" applyBorder="1" applyAlignment="1">
      <alignment horizontal="right" vertical="center" wrapText="1"/>
    </xf>
    <xf numFmtId="177" fontId="1" fillId="3" borderId="8" xfId="0" applyNumberFormat="1" applyFont="1" applyFill="1" applyBorder="1" applyAlignment="1">
      <alignment horizontal="right" vertical="center" wrapText="1"/>
    </xf>
    <xf numFmtId="177" fontId="1" fillId="3" borderId="9" xfId="0" applyNumberFormat="1" applyFont="1" applyFill="1" applyBorder="1" applyAlignment="1">
      <alignment horizontal="right" vertical="center" wrapText="1"/>
    </xf>
    <xf numFmtId="178" fontId="1" fillId="3" borderId="14" xfId="0" applyNumberFormat="1" applyFont="1" applyFill="1" applyBorder="1" applyAlignment="1">
      <alignment horizontal="right" vertical="center" wrapText="1"/>
    </xf>
    <xf numFmtId="178" fontId="1" fillId="3" borderId="17" xfId="0" applyNumberFormat="1" applyFont="1" applyFill="1" applyBorder="1" applyAlignment="1">
      <alignment horizontal="right" vertical="center" wrapText="1"/>
    </xf>
    <xf numFmtId="179" fontId="1" fillId="3" borderId="14" xfId="0" applyNumberFormat="1" applyFont="1" applyFill="1" applyBorder="1" applyAlignment="1">
      <alignment horizontal="right" vertical="center" wrapText="1"/>
    </xf>
    <xf numFmtId="180" fontId="1" fillId="3" borderId="17" xfId="1" applyNumberFormat="1" applyFont="1" applyFill="1" applyBorder="1" applyAlignment="1">
      <alignment horizontal="right" vertical="center" wrapText="1"/>
    </xf>
    <xf numFmtId="179" fontId="0" fillId="3" borderId="14" xfId="0" applyNumberFormat="1" applyFill="1" applyBorder="1" applyAlignment="1">
      <alignment horizontal="right" vertical="center" wrapText="1"/>
    </xf>
    <xf numFmtId="179" fontId="1" fillId="3" borderId="17" xfId="0" applyNumberFormat="1" applyFont="1" applyFill="1" applyBorder="1" applyAlignment="1">
      <alignment horizontal="right" vertical="center" wrapText="1"/>
    </xf>
    <xf numFmtId="38" fontId="1" fillId="3" borderId="17" xfId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77" fontId="7" fillId="0" borderId="14" xfId="0" applyNumberFormat="1" applyFont="1" applyBorder="1" applyAlignment="1">
      <alignment horizontal="right" vertical="center" wrapText="1"/>
    </xf>
    <xf numFmtId="177" fontId="7" fillId="3" borderId="17" xfId="0" applyNumberFormat="1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tabSelected="1" zoomScaleNormal="100" workbookViewId="0">
      <selection activeCell="F53" sqref="F53"/>
    </sheetView>
  </sheetViews>
  <sheetFormatPr defaultColWidth="9" defaultRowHeight="13" x14ac:dyDescent="0.2"/>
  <cols>
    <col min="1" max="1" width="9.453125" style="1" customWidth="1"/>
    <col min="2" max="7" width="13.90625" style="1" customWidth="1"/>
    <col min="8" max="16384" width="9" style="1"/>
  </cols>
  <sheetData>
    <row r="1" spans="1:7" ht="21.75" customHeight="1" x14ac:dyDescent="0.2">
      <c r="A1" s="64" t="s">
        <v>62</v>
      </c>
      <c r="B1" s="64"/>
      <c r="C1" s="64"/>
      <c r="D1" s="64"/>
      <c r="E1" s="64"/>
      <c r="F1" s="64"/>
      <c r="G1" s="64"/>
    </row>
    <row r="2" spans="1:7" ht="21.75" customHeight="1" x14ac:dyDescent="0.2">
      <c r="A2" s="65" t="s">
        <v>1</v>
      </c>
      <c r="B2" s="65"/>
      <c r="C2" s="65"/>
      <c r="D2" s="65"/>
      <c r="E2" s="65"/>
      <c r="F2" s="65"/>
      <c r="G2" s="65"/>
    </row>
    <row r="3" spans="1:7" x14ac:dyDescent="0.2">
      <c r="A3" s="56"/>
      <c r="B3" s="56"/>
      <c r="C3" s="56"/>
      <c r="D3" s="56"/>
      <c r="E3" s="56"/>
      <c r="F3" s="56"/>
      <c r="G3" s="56"/>
    </row>
    <row r="4" spans="1:7" ht="17.25" customHeight="1" x14ac:dyDescent="0.2">
      <c r="A4" s="57" t="s">
        <v>2</v>
      </c>
      <c r="B4" s="57"/>
      <c r="C4" s="57"/>
      <c r="D4" s="57"/>
      <c r="E4" s="57"/>
      <c r="F4" s="57"/>
      <c r="G4" s="57"/>
    </row>
    <row r="5" spans="1:7" ht="21.75" customHeight="1" x14ac:dyDescent="0.2">
      <c r="A5" s="4"/>
      <c r="B5" s="5" t="s">
        <v>3</v>
      </c>
      <c r="C5" s="5" t="s">
        <v>4</v>
      </c>
      <c r="D5" s="5" t="s">
        <v>5</v>
      </c>
      <c r="E5" s="6" t="s">
        <v>6</v>
      </c>
    </row>
    <row r="6" spans="1:7" x14ac:dyDescent="0.2">
      <c r="A6" s="7" t="s">
        <v>7</v>
      </c>
      <c r="B6" s="45">
        <v>66</v>
      </c>
      <c r="C6" s="45">
        <v>7</v>
      </c>
      <c r="D6" s="45">
        <v>0</v>
      </c>
      <c r="E6" s="46">
        <f>SUM(B6:D6)</f>
        <v>73</v>
      </c>
    </row>
    <row r="7" spans="1:7" x14ac:dyDescent="0.2">
      <c r="A7" s="7" t="s">
        <v>8</v>
      </c>
      <c r="B7" s="45">
        <v>71</v>
      </c>
      <c r="C7" s="45">
        <v>8</v>
      </c>
      <c r="D7" s="45">
        <v>1</v>
      </c>
      <c r="E7" s="46">
        <f t="shared" ref="E7:E17" si="0">SUM(B7:D7)</f>
        <v>80</v>
      </c>
    </row>
    <row r="8" spans="1:7" x14ac:dyDescent="0.2">
      <c r="A8" s="7" t="s">
        <v>9</v>
      </c>
      <c r="B8" s="45">
        <v>121</v>
      </c>
      <c r="C8" s="45">
        <v>10</v>
      </c>
      <c r="D8" s="45">
        <v>1</v>
      </c>
      <c r="E8" s="46">
        <f t="shared" si="0"/>
        <v>132</v>
      </c>
    </row>
    <row r="9" spans="1:7" x14ac:dyDescent="0.2">
      <c r="A9" s="7" t="s">
        <v>10</v>
      </c>
      <c r="B9" s="45">
        <v>151</v>
      </c>
      <c r="C9" s="45">
        <v>8</v>
      </c>
      <c r="D9" s="45">
        <v>0</v>
      </c>
      <c r="E9" s="46">
        <f t="shared" si="0"/>
        <v>159</v>
      </c>
    </row>
    <row r="10" spans="1:7" x14ac:dyDescent="0.2">
      <c r="A10" s="7" t="s">
        <v>11</v>
      </c>
      <c r="B10" s="45">
        <v>139</v>
      </c>
      <c r="C10" s="45">
        <v>6</v>
      </c>
      <c r="D10" s="45">
        <v>0</v>
      </c>
      <c r="E10" s="46">
        <f t="shared" si="0"/>
        <v>145</v>
      </c>
    </row>
    <row r="11" spans="1:7" x14ac:dyDescent="0.2">
      <c r="A11" s="7" t="s">
        <v>12</v>
      </c>
      <c r="B11" s="45">
        <v>140</v>
      </c>
      <c r="C11" s="45">
        <v>8</v>
      </c>
      <c r="D11" s="45">
        <v>0</v>
      </c>
      <c r="E11" s="46">
        <f t="shared" si="0"/>
        <v>148</v>
      </c>
    </row>
    <row r="12" spans="1:7" x14ac:dyDescent="0.2">
      <c r="A12" s="7" t="s">
        <v>13</v>
      </c>
      <c r="B12" s="45">
        <v>124</v>
      </c>
      <c r="C12" s="45">
        <v>14</v>
      </c>
      <c r="D12" s="45">
        <v>0</v>
      </c>
      <c r="E12" s="46">
        <f t="shared" si="0"/>
        <v>138</v>
      </c>
    </row>
    <row r="13" spans="1:7" x14ac:dyDescent="0.2">
      <c r="A13" s="7" t="s">
        <v>14</v>
      </c>
      <c r="B13" s="45">
        <v>136</v>
      </c>
      <c r="C13" s="45">
        <v>9</v>
      </c>
      <c r="D13" s="45">
        <v>0</v>
      </c>
      <c r="E13" s="46">
        <f t="shared" si="0"/>
        <v>145</v>
      </c>
    </row>
    <row r="14" spans="1:7" x14ac:dyDescent="0.2">
      <c r="A14" s="7" t="s">
        <v>15</v>
      </c>
      <c r="B14" s="45">
        <v>132</v>
      </c>
      <c r="C14" s="45">
        <v>15</v>
      </c>
      <c r="D14" s="45">
        <v>3</v>
      </c>
      <c r="E14" s="46">
        <f t="shared" si="0"/>
        <v>150</v>
      </c>
    </row>
    <row r="15" spans="1:7" x14ac:dyDescent="0.2">
      <c r="A15" s="7" t="s">
        <v>16</v>
      </c>
      <c r="B15" s="45">
        <v>113</v>
      </c>
      <c r="C15" s="45">
        <v>14</v>
      </c>
      <c r="D15" s="45">
        <v>0</v>
      </c>
      <c r="E15" s="46">
        <f t="shared" si="0"/>
        <v>127</v>
      </c>
    </row>
    <row r="16" spans="1:7" x14ac:dyDescent="0.2">
      <c r="A16" s="7" t="s">
        <v>17</v>
      </c>
      <c r="B16" s="45">
        <v>106</v>
      </c>
      <c r="C16" s="45">
        <v>14</v>
      </c>
      <c r="D16" s="45">
        <v>1</v>
      </c>
      <c r="E16" s="46">
        <f t="shared" si="0"/>
        <v>121</v>
      </c>
    </row>
    <row r="17" spans="1:7" x14ac:dyDescent="0.2">
      <c r="A17" s="7" t="s">
        <v>18</v>
      </c>
      <c r="B17" s="45">
        <v>157</v>
      </c>
      <c r="C17" s="45">
        <v>13</v>
      </c>
      <c r="D17" s="45">
        <v>2</v>
      </c>
      <c r="E17" s="46">
        <f t="shared" si="0"/>
        <v>172</v>
      </c>
    </row>
    <row r="18" spans="1:7" ht="20.25" customHeight="1" x14ac:dyDescent="0.2">
      <c r="A18" s="10" t="s">
        <v>6</v>
      </c>
      <c r="B18" s="47">
        <f>SUM(B6:B17)</f>
        <v>1456</v>
      </c>
      <c r="C18" s="47">
        <f>SUM(C6:C17)</f>
        <v>126</v>
      </c>
      <c r="D18" s="47">
        <f>SUM(D6:D17)</f>
        <v>8</v>
      </c>
      <c r="E18" s="48">
        <f>SUM(B18:D18)</f>
        <v>1590</v>
      </c>
    </row>
    <row r="19" spans="1:7" x14ac:dyDescent="0.2">
      <c r="A19" s="56"/>
      <c r="B19" s="56"/>
      <c r="C19" s="56"/>
      <c r="D19" s="56"/>
      <c r="E19" s="56"/>
      <c r="F19" s="56"/>
      <c r="G19" s="56"/>
    </row>
    <row r="20" spans="1:7" ht="17.25" customHeight="1" x14ac:dyDescent="0.2">
      <c r="A20" s="56" t="s">
        <v>40</v>
      </c>
      <c r="B20" s="56"/>
      <c r="C20" s="56"/>
      <c r="D20" s="56"/>
      <c r="E20" s="56"/>
      <c r="F20" s="56"/>
      <c r="G20" s="56"/>
    </row>
    <row r="21" spans="1:7" ht="6.75" customHeight="1" x14ac:dyDescent="0.2">
      <c r="A21" s="56"/>
      <c r="B21" s="56"/>
      <c r="C21" s="56"/>
      <c r="D21" s="56"/>
      <c r="E21" s="56"/>
      <c r="F21" s="56"/>
      <c r="G21" s="56"/>
    </row>
    <row r="22" spans="1:7" ht="26" x14ac:dyDescent="0.2">
      <c r="A22" s="13"/>
      <c r="B22" s="14" t="s">
        <v>19</v>
      </c>
      <c r="C22" s="14" t="s">
        <v>20</v>
      </c>
      <c r="D22" s="14" t="s">
        <v>21</v>
      </c>
      <c r="E22" s="14" t="s">
        <v>22</v>
      </c>
      <c r="F22" s="14" t="s">
        <v>5</v>
      </c>
      <c r="G22" s="15" t="s">
        <v>6</v>
      </c>
    </row>
    <row r="23" spans="1:7" x14ac:dyDescent="0.2">
      <c r="A23" s="16" t="s">
        <v>23</v>
      </c>
      <c r="B23" s="41">
        <v>63</v>
      </c>
      <c r="C23" s="53">
        <v>57</v>
      </c>
      <c r="D23" s="41">
        <v>3</v>
      </c>
      <c r="E23" s="41">
        <v>0</v>
      </c>
      <c r="F23" s="41">
        <v>7</v>
      </c>
      <c r="G23" s="42">
        <f>SUM(B23,D23,E23,F23)</f>
        <v>73</v>
      </c>
    </row>
    <row r="24" spans="1:7" x14ac:dyDescent="0.2">
      <c r="A24" s="16" t="s">
        <v>24</v>
      </c>
      <c r="B24" s="41">
        <v>72</v>
      </c>
      <c r="C24" s="53">
        <v>62</v>
      </c>
      <c r="D24" s="41">
        <v>3</v>
      </c>
      <c r="E24" s="41">
        <v>1</v>
      </c>
      <c r="F24" s="41">
        <v>4</v>
      </c>
      <c r="G24" s="42">
        <f t="shared" ref="G24:G34" si="1">SUM(B24,D24,E24,F24)</f>
        <v>80</v>
      </c>
    </row>
    <row r="25" spans="1:7" x14ac:dyDescent="0.2">
      <c r="A25" s="16" t="s">
        <v>25</v>
      </c>
      <c r="B25" s="41">
        <v>120</v>
      </c>
      <c r="C25" s="53">
        <v>109</v>
      </c>
      <c r="D25" s="41">
        <v>5</v>
      </c>
      <c r="E25" s="41">
        <v>2</v>
      </c>
      <c r="F25" s="41">
        <v>5</v>
      </c>
      <c r="G25" s="42">
        <f t="shared" si="1"/>
        <v>132</v>
      </c>
    </row>
    <row r="26" spans="1:7" x14ac:dyDescent="0.2">
      <c r="A26" s="16" t="s">
        <v>26</v>
      </c>
      <c r="B26" s="41">
        <v>141</v>
      </c>
      <c r="C26" s="53">
        <v>130</v>
      </c>
      <c r="D26" s="41">
        <v>9</v>
      </c>
      <c r="E26" s="41">
        <v>3</v>
      </c>
      <c r="F26" s="41">
        <v>6</v>
      </c>
      <c r="G26" s="42">
        <f t="shared" si="1"/>
        <v>159</v>
      </c>
    </row>
    <row r="27" spans="1:7" x14ac:dyDescent="0.2">
      <c r="A27" s="16" t="s">
        <v>27</v>
      </c>
      <c r="B27" s="41">
        <v>132</v>
      </c>
      <c r="C27" s="53">
        <v>118</v>
      </c>
      <c r="D27" s="41">
        <v>1</v>
      </c>
      <c r="E27" s="41">
        <v>5</v>
      </c>
      <c r="F27" s="41">
        <v>7</v>
      </c>
      <c r="G27" s="42">
        <f t="shared" si="1"/>
        <v>145</v>
      </c>
    </row>
    <row r="28" spans="1:7" x14ac:dyDescent="0.2">
      <c r="A28" s="16" t="s">
        <v>28</v>
      </c>
      <c r="B28" s="41">
        <v>131</v>
      </c>
      <c r="C28" s="53">
        <v>115</v>
      </c>
      <c r="D28" s="41">
        <v>3</v>
      </c>
      <c r="E28" s="41">
        <v>2</v>
      </c>
      <c r="F28" s="41">
        <v>12</v>
      </c>
      <c r="G28" s="42">
        <f t="shared" si="1"/>
        <v>148</v>
      </c>
    </row>
    <row r="29" spans="1:7" x14ac:dyDescent="0.2">
      <c r="A29" s="16" t="s">
        <v>13</v>
      </c>
      <c r="B29" s="41">
        <v>124</v>
      </c>
      <c r="C29" s="53">
        <v>111</v>
      </c>
      <c r="D29" s="41">
        <v>1</v>
      </c>
      <c r="E29" s="41">
        <v>1</v>
      </c>
      <c r="F29" s="41">
        <v>12</v>
      </c>
      <c r="G29" s="42">
        <f t="shared" si="1"/>
        <v>138</v>
      </c>
    </row>
    <row r="30" spans="1:7" x14ac:dyDescent="0.2">
      <c r="A30" s="16" t="s">
        <v>14</v>
      </c>
      <c r="B30" s="41">
        <v>130</v>
      </c>
      <c r="C30" s="53">
        <v>122</v>
      </c>
      <c r="D30" s="41">
        <v>5</v>
      </c>
      <c r="E30" s="41">
        <v>4</v>
      </c>
      <c r="F30" s="41">
        <v>6</v>
      </c>
      <c r="G30" s="42">
        <f t="shared" si="1"/>
        <v>145</v>
      </c>
    </row>
    <row r="31" spans="1:7" x14ac:dyDescent="0.2">
      <c r="A31" s="16" t="s">
        <v>15</v>
      </c>
      <c r="B31" s="41">
        <v>129</v>
      </c>
      <c r="C31" s="53">
        <v>120</v>
      </c>
      <c r="D31" s="41">
        <v>7</v>
      </c>
      <c r="E31" s="41">
        <v>3</v>
      </c>
      <c r="F31" s="41">
        <v>11</v>
      </c>
      <c r="G31" s="42">
        <f t="shared" si="1"/>
        <v>150</v>
      </c>
    </row>
    <row r="32" spans="1:7" x14ac:dyDescent="0.2">
      <c r="A32" s="16" t="s">
        <v>29</v>
      </c>
      <c r="B32" s="41">
        <v>116</v>
      </c>
      <c r="C32" s="53">
        <v>104</v>
      </c>
      <c r="D32" s="41">
        <v>7</v>
      </c>
      <c r="E32" s="41">
        <v>0</v>
      </c>
      <c r="F32" s="41">
        <v>4</v>
      </c>
      <c r="G32" s="42">
        <f t="shared" si="1"/>
        <v>127</v>
      </c>
    </row>
    <row r="33" spans="1:7" x14ac:dyDescent="0.2">
      <c r="A33" s="16" t="s">
        <v>30</v>
      </c>
      <c r="B33" s="41">
        <v>102</v>
      </c>
      <c r="C33" s="53">
        <v>96</v>
      </c>
      <c r="D33" s="41">
        <v>5</v>
      </c>
      <c r="E33" s="41">
        <v>1</v>
      </c>
      <c r="F33" s="41">
        <v>13</v>
      </c>
      <c r="G33" s="42">
        <f t="shared" si="1"/>
        <v>121</v>
      </c>
    </row>
    <row r="34" spans="1:7" x14ac:dyDescent="0.2">
      <c r="A34" s="16" t="s">
        <v>31</v>
      </c>
      <c r="B34" s="41">
        <v>150</v>
      </c>
      <c r="C34" s="53">
        <v>139</v>
      </c>
      <c r="D34" s="41">
        <v>7</v>
      </c>
      <c r="E34" s="41">
        <v>3</v>
      </c>
      <c r="F34" s="41">
        <v>12</v>
      </c>
      <c r="G34" s="42">
        <f t="shared" si="1"/>
        <v>172</v>
      </c>
    </row>
    <row r="35" spans="1:7" ht="20.25" customHeight="1" x14ac:dyDescent="0.2">
      <c r="A35" s="20" t="s">
        <v>6</v>
      </c>
      <c r="B35" s="55">
        <f>SUM(B23:B34)</f>
        <v>1410</v>
      </c>
      <c r="C35" s="55">
        <f>SUM(C23:C34)</f>
        <v>1283</v>
      </c>
      <c r="D35" s="43">
        <f>SUM(D23:D34)</f>
        <v>56</v>
      </c>
      <c r="E35" s="43">
        <f>SUM(E23:E34)</f>
        <v>25</v>
      </c>
      <c r="F35" s="43">
        <f>SUM(F23:F34)</f>
        <v>99</v>
      </c>
      <c r="G35" s="44">
        <f>SUM(B35,D35:F35)</f>
        <v>1590</v>
      </c>
    </row>
    <row r="36" spans="1:7" x14ac:dyDescent="0.2">
      <c r="A36" s="56"/>
      <c r="B36" s="56"/>
      <c r="C36" s="56"/>
      <c r="D36" s="56"/>
      <c r="E36" s="56"/>
      <c r="F36" s="56"/>
      <c r="G36" s="56"/>
    </row>
    <row r="37" spans="1:7" ht="17.25" customHeight="1" x14ac:dyDescent="0.2">
      <c r="A37" s="57" t="s">
        <v>32</v>
      </c>
      <c r="B37" s="57"/>
      <c r="C37" s="57"/>
      <c r="D37" s="57"/>
      <c r="E37" s="57"/>
      <c r="F37" s="57"/>
      <c r="G37" s="57"/>
    </row>
    <row r="38" spans="1:7" ht="6" customHeight="1" x14ac:dyDescent="0.2">
      <c r="A38" s="56"/>
      <c r="B38" s="56"/>
      <c r="C38" s="56"/>
      <c r="D38" s="56"/>
      <c r="E38" s="56"/>
      <c r="F38" s="56"/>
      <c r="G38" s="56"/>
    </row>
    <row r="39" spans="1:7" ht="15.75" customHeight="1" x14ac:dyDescent="0.2">
      <c r="A39" s="58"/>
      <c r="B39" s="60" t="s">
        <v>33</v>
      </c>
      <c r="C39" s="60" t="s">
        <v>34</v>
      </c>
      <c r="D39" s="24" t="s">
        <v>35</v>
      </c>
      <c r="E39" s="60" t="s">
        <v>5</v>
      </c>
      <c r="F39" s="62" t="s">
        <v>6</v>
      </c>
    </row>
    <row r="40" spans="1:7" ht="15.75" customHeight="1" x14ac:dyDescent="0.2">
      <c r="A40" s="59"/>
      <c r="B40" s="61"/>
      <c r="C40" s="61"/>
      <c r="D40" s="25" t="s">
        <v>36</v>
      </c>
      <c r="E40" s="61"/>
      <c r="F40" s="63"/>
    </row>
    <row r="41" spans="1:7" x14ac:dyDescent="0.2">
      <c r="A41" s="16" t="s">
        <v>7</v>
      </c>
      <c r="B41" s="41">
        <v>51</v>
      </c>
      <c r="C41" s="41">
        <v>21</v>
      </c>
      <c r="D41" s="41">
        <v>0</v>
      </c>
      <c r="E41" s="41">
        <v>1</v>
      </c>
      <c r="F41" s="42">
        <f>SUM(B41:E41)</f>
        <v>73</v>
      </c>
    </row>
    <row r="42" spans="1:7" x14ac:dyDescent="0.2">
      <c r="A42" s="16" t="s">
        <v>8</v>
      </c>
      <c r="B42" s="41">
        <v>58</v>
      </c>
      <c r="C42" s="41">
        <v>21</v>
      </c>
      <c r="D42" s="41">
        <v>1</v>
      </c>
      <c r="E42" s="41">
        <v>0</v>
      </c>
      <c r="F42" s="42">
        <f t="shared" ref="F42:F52" si="2">SUM(B42:E42)</f>
        <v>80</v>
      </c>
    </row>
    <row r="43" spans="1:7" x14ac:dyDescent="0.2">
      <c r="A43" s="16" t="s">
        <v>9</v>
      </c>
      <c r="B43" s="41">
        <v>107</v>
      </c>
      <c r="C43" s="41">
        <v>25</v>
      </c>
      <c r="D43" s="41">
        <v>0</v>
      </c>
      <c r="E43" s="41">
        <v>0</v>
      </c>
      <c r="F43" s="42">
        <f t="shared" si="2"/>
        <v>132</v>
      </c>
    </row>
    <row r="44" spans="1:7" x14ac:dyDescent="0.2">
      <c r="A44" s="16" t="s">
        <v>10</v>
      </c>
      <c r="B44" s="41">
        <v>119</v>
      </c>
      <c r="C44" s="41">
        <v>39</v>
      </c>
      <c r="D44" s="41">
        <v>1</v>
      </c>
      <c r="E44" s="41">
        <v>0</v>
      </c>
      <c r="F44" s="42">
        <f t="shared" si="2"/>
        <v>159</v>
      </c>
    </row>
    <row r="45" spans="1:7" x14ac:dyDescent="0.2">
      <c r="A45" s="16" t="s">
        <v>11</v>
      </c>
      <c r="B45" s="41">
        <v>127</v>
      </c>
      <c r="C45" s="41">
        <v>17</v>
      </c>
      <c r="D45" s="41">
        <v>0</v>
      </c>
      <c r="E45" s="41">
        <v>1</v>
      </c>
      <c r="F45" s="42">
        <f t="shared" si="2"/>
        <v>145</v>
      </c>
    </row>
    <row r="46" spans="1:7" x14ac:dyDescent="0.2">
      <c r="A46" s="16" t="s">
        <v>12</v>
      </c>
      <c r="B46" s="41">
        <v>121</v>
      </c>
      <c r="C46" s="41">
        <v>22</v>
      </c>
      <c r="D46" s="41">
        <v>3</v>
      </c>
      <c r="E46" s="41">
        <v>2</v>
      </c>
      <c r="F46" s="42">
        <f t="shared" si="2"/>
        <v>148</v>
      </c>
    </row>
    <row r="47" spans="1:7" x14ac:dyDescent="0.2">
      <c r="A47" s="16" t="s">
        <v>13</v>
      </c>
      <c r="B47" s="41">
        <v>116</v>
      </c>
      <c r="C47" s="41">
        <v>20</v>
      </c>
      <c r="D47" s="41">
        <v>1</v>
      </c>
      <c r="E47" s="41">
        <v>1</v>
      </c>
      <c r="F47" s="42">
        <f t="shared" si="2"/>
        <v>138</v>
      </c>
    </row>
    <row r="48" spans="1:7" x14ac:dyDescent="0.2">
      <c r="A48" s="16" t="s">
        <v>14</v>
      </c>
      <c r="B48" s="41">
        <v>122</v>
      </c>
      <c r="C48" s="41">
        <v>21</v>
      </c>
      <c r="D48" s="41">
        <v>2</v>
      </c>
      <c r="E48" s="41">
        <v>0</v>
      </c>
      <c r="F48" s="42">
        <f t="shared" si="2"/>
        <v>145</v>
      </c>
    </row>
    <row r="49" spans="1:6" x14ac:dyDescent="0.2">
      <c r="A49" s="16" t="s">
        <v>15</v>
      </c>
      <c r="B49" s="41">
        <v>122</v>
      </c>
      <c r="C49" s="41">
        <v>26</v>
      </c>
      <c r="D49" s="41">
        <v>2</v>
      </c>
      <c r="E49" s="41">
        <v>0</v>
      </c>
      <c r="F49" s="42">
        <f t="shared" si="2"/>
        <v>150</v>
      </c>
    </row>
    <row r="50" spans="1:6" x14ac:dyDescent="0.2">
      <c r="A50" s="16" t="s">
        <v>37</v>
      </c>
      <c r="B50" s="41">
        <v>107</v>
      </c>
      <c r="C50" s="41">
        <v>17</v>
      </c>
      <c r="D50" s="41">
        <v>2</v>
      </c>
      <c r="E50" s="41">
        <v>1</v>
      </c>
      <c r="F50" s="42">
        <f t="shared" si="2"/>
        <v>127</v>
      </c>
    </row>
    <row r="51" spans="1:6" x14ac:dyDescent="0.2">
      <c r="A51" s="16" t="s">
        <v>38</v>
      </c>
      <c r="B51" s="41">
        <v>90</v>
      </c>
      <c r="C51" s="41">
        <v>29</v>
      </c>
      <c r="D51" s="41">
        <v>0</v>
      </c>
      <c r="E51" s="41">
        <v>2</v>
      </c>
      <c r="F51" s="42">
        <f t="shared" si="2"/>
        <v>121</v>
      </c>
    </row>
    <row r="52" spans="1:6" x14ac:dyDescent="0.2">
      <c r="A52" s="16" t="s">
        <v>39</v>
      </c>
      <c r="B52" s="41">
        <v>147</v>
      </c>
      <c r="C52" s="41">
        <v>24</v>
      </c>
      <c r="D52" s="68">
        <v>0</v>
      </c>
      <c r="E52" s="68">
        <v>1</v>
      </c>
      <c r="F52" s="42">
        <f t="shared" si="2"/>
        <v>172</v>
      </c>
    </row>
    <row r="53" spans="1:6" ht="20.25" customHeight="1" x14ac:dyDescent="0.2">
      <c r="A53" s="20" t="s">
        <v>6</v>
      </c>
      <c r="B53" s="43">
        <f>SUM(B41:B52)</f>
        <v>1287</v>
      </c>
      <c r="C53" s="43">
        <f>SUM(C41:C52)</f>
        <v>282</v>
      </c>
      <c r="D53" s="69">
        <f>SUM(D41:D52)</f>
        <v>12</v>
      </c>
      <c r="E53" s="69">
        <f>SUM(E41:E52)</f>
        <v>9</v>
      </c>
      <c r="F53" s="44">
        <f>SUM(B53:E53)</f>
        <v>1590</v>
      </c>
    </row>
  </sheetData>
  <mergeCells count="15">
    <mergeCell ref="A20:G20"/>
    <mergeCell ref="A1:G1"/>
    <mergeCell ref="A2:G2"/>
    <mergeCell ref="A3:G3"/>
    <mergeCell ref="A4:G4"/>
    <mergeCell ref="A19:G19"/>
    <mergeCell ref="A21:G21"/>
    <mergeCell ref="A36:G36"/>
    <mergeCell ref="A37:G37"/>
    <mergeCell ref="A38:G38"/>
    <mergeCell ref="A39:A40"/>
    <mergeCell ref="B39:B40"/>
    <mergeCell ref="C39:C40"/>
    <mergeCell ref="E39:E40"/>
    <mergeCell ref="F39:F40"/>
  </mergeCells>
  <phoneticPr fontId="6"/>
  <pageMargins left="0.59055118110236227" right="0.31496062992125984" top="0.55118110236220474" bottom="0.5511811023622047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53"/>
  <sheetViews>
    <sheetView zoomScaleNormal="100" workbookViewId="0">
      <selection activeCell="G17" sqref="G17"/>
    </sheetView>
  </sheetViews>
  <sheetFormatPr defaultColWidth="9" defaultRowHeight="13" x14ac:dyDescent="0.2"/>
  <cols>
    <col min="1" max="1" width="9.453125" style="1" customWidth="1"/>
    <col min="2" max="7" width="13.90625" style="1" customWidth="1"/>
    <col min="8" max="16384" width="9" style="1"/>
  </cols>
  <sheetData>
    <row r="1" spans="1:7" ht="21.75" customHeight="1" x14ac:dyDescent="0.2">
      <c r="A1" s="64" t="s">
        <v>53</v>
      </c>
      <c r="B1" s="64"/>
      <c r="C1" s="64"/>
      <c r="D1" s="64"/>
      <c r="E1" s="64"/>
      <c r="F1" s="64"/>
      <c r="G1" s="64"/>
    </row>
    <row r="2" spans="1:7" ht="21.75" customHeight="1" x14ac:dyDescent="0.2">
      <c r="A2" s="65" t="s">
        <v>1</v>
      </c>
      <c r="B2" s="65"/>
      <c r="C2" s="65"/>
      <c r="D2" s="65"/>
      <c r="E2" s="65"/>
      <c r="F2" s="65"/>
      <c r="G2" s="65"/>
    </row>
    <row r="3" spans="1:7" x14ac:dyDescent="0.2">
      <c r="A3" s="56"/>
      <c r="B3" s="56"/>
      <c r="C3" s="56"/>
      <c r="D3" s="56"/>
      <c r="E3" s="56"/>
      <c r="F3" s="56"/>
      <c r="G3" s="56"/>
    </row>
    <row r="4" spans="1:7" ht="17.25" customHeight="1" x14ac:dyDescent="0.2">
      <c r="A4" s="57" t="s">
        <v>2</v>
      </c>
      <c r="B4" s="57"/>
      <c r="C4" s="57"/>
      <c r="D4" s="57"/>
      <c r="E4" s="57"/>
      <c r="F4" s="57"/>
      <c r="G4" s="57"/>
    </row>
    <row r="5" spans="1:7" ht="21.75" customHeight="1" x14ac:dyDescent="0.2">
      <c r="A5" s="4"/>
      <c r="B5" s="5" t="s">
        <v>3</v>
      </c>
      <c r="C5" s="5" t="s">
        <v>4</v>
      </c>
      <c r="D5" s="5" t="s">
        <v>5</v>
      </c>
      <c r="E5" s="6" t="s">
        <v>6</v>
      </c>
    </row>
    <row r="6" spans="1:7" x14ac:dyDescent="0.2">
      <c r="A6" s="7" t="s">
        <v>7</v>
      </c>
      <c r="B6" s="45">
        <v>147</v>
      </c>
      <c r="C6" s="45">
        <v>15</v>
      </c>
      <c r="D6" s="45">
        <v>3</v>
      </c>
      <c r="E6" s="46">
        <f>IF(SUM(B6:D6)="","",SUM(B6:D6))</f>
        <v>165</v>
      </c>
    </row>
    <row r="7" spans="1:7" x14ac:dyDescent="0.2">
      <c r="A7" s="7" t="s">
        <v>8</v>
      </c>
      <c r="B7" s="45">
        <v>150</v>
      </c>
      <c r="C7" s="45">
        <v>13</v>
      </c>
      <c r="D7" s="45">
        <v>1</v>
      </c>
      <c r="E7" s="46">
        <f>IF(SUM(B7:D7)=0,"",SUM(B7:D7))</f>
        <v>164</v>
      </c>
    </row>
    <row r="8" spans="1:7" x14ac:dyDescent="0.2">
      <c r="A8" s="7" t="s">
        <v>9</v>
      </c>
      <c r="B8" s="45">
        <v>194</v>
      </c>
      <c r="C8" s="45">
        <v>19</v>
      </c>
      <c r="D8" s="45">
        <v>0</v>
      </c>
      <c r="E8" s="46">
        <f t="shared" ref="E8:E17" si="0">IF(SUM(B8:D8)=0,"",SUM(B8:D8))</f>
        <v>213</v>
      </c>
    </row>
    <row r="9" spans="1:7" x14ac:dyDescent="0.2">
      <c r="A9" s="7" t="s">
        <v>10</v>
      </c>
      <c r="B9" s="45">
        <v>162</v>
      </c>
      <c r="C9" s="45">
        <v>16</v>
      </c>
      <c r="D9" s="45">
        <v>2</v>
      </c>
      <c r="E9" s="46">
        <f t="shared" si="0"/>
        <v>180</v>
      </c>
    </row>
    <row r="10" spans="1:7" x14ac:dyDescent="0.2">
      <c r="A10" s="7" t="s">
        <v>11</v>
      </c>
      <c r="B10" s="45">
        <v>170</v>
      </c>
      <c r="C10" s="45">
        <v>13</v>
      </c>
      <c r="D10" s="45">
        <v>0</v>
      </c>
      <c r="E10" s="46">
        <f t="shared" si="0"/>
        <v>183</v>
      </c>
    </row>
    <row r="11" spans="1:7" x14ac:dyDescent="0.2">
      <c r="A11" s="7" t="s">
        <v>12</v>
      </c>
      <c r="B11" s="45">
        <v>202</v>
      </c>
      <c r="C11" s="45">
        <v>16</v>
      </c>
      <c r="D11" s="45">
        <v>0</v>
      </c>
      <c r="E11" s="46">
        <f t="shared" si="0"/>
        <v>218</v>
      </c>
    </row>
    <row r="12" spans="1:7" x14ac:dyDescent="0.2">
      <c r="A12" s="7" t="s">
        <v>13</v>
      </c>
      <c r="B12" s="45">
        <v>177</v>
      </c>
      <c r="C12" s="45">
        <v>17</v>
      </c>
      <c r="D12" s="45">
        <v>1</v>
      </c>
      <c r="E12" s="46">
        <f t="shared" si="0"/>
        <v>195</v>
      </c>
    </row>
    <row r="13" spans="1:7" x14ac:dyDescent="0.2">
      <c r="A13" s="7" t="s">
        <v>14</v>
      </c>
      <c r="B13" s="45">
        <v>173</v>
      </c>
      <c r="C13" s="45">
        <v>20</v>
      </c>
      <c r="D13" s="45">
        <v>0</v>
      </c>
      <c r="E13" s="46">
        <f t="shared" si="0"/>
        <v>193</v>
      </c>
    </row>
    <row r="14" spans="1:7" x14ac:dyDescent="0.2">
      <c r="A14" s="7" t="s">
        <v>15</v>
      </c>
      <c r="B14" s="45">
        <v>195</v>
      </c>
      <c r="C14" s="45">
        <v>16</v>
      </c>
      <c r="D14" s="45">
        <v>2</v>
      </c>
      <c r="E14" s="46">
        <f t="shared" si="0"/>
        <v>213</v>
      </c>
    </row>
    <row r="15" spans="1:7" x14ac:dyDescent="0.2">
      <c r="A15" s="7" t="s">
        <v>16</v>
      </c>
      <c r="B15" s="45">
        <v>143</v>
      </c>
      <c r="C15" s="45">
        <v>18</v>
      </c>
      <c r="D15" s="45">
        <v>0</v>
      </c>
      <c r="E15" s="46">
        <f t="shared" si="0"/>
        <v>161</v>
      </c>
    </row>
    <row r="16" spans="1:7" x14ac:dyDescent="0.2">
      <c r="A16" s="7" t="s">
        <v>17</v>
      </c>
      <c r="B16" s="45">
        <v>166</v>
      </c>
      <c r="C16" s="45">
        <v>15</v>
      </c>
      <c r="D16" s="45">
        <v>2</v>
      </c>
      <c r="E16" s="46">
        <f t="shared" si="0"/>
        <v>183</v>
      </c>
    </row>
    <row r="17" spans="1:7" x14ac:dyDescent="0.2">
      <c r="A17" s="7" t="s">
        <v>18</v>
      </c>
      <c r="B17" s="45">
        <v>171</v>
      </c>
      <c r="C17" s="45">
        <v>21</v>
      </c>
      <c r="D17" s="45">
        <v>1</v>
      </c>
      <c r="E17" s="46">
        <f t="shared" si="0"/>
        <v>193</v>
      </c>
    </row>
    <row r="18" spans="1:7" ht="20.25" customHeight="1" x14ac:dyDescent="0.2">
      <c r="A18" s="10" t="s">
        <v>6</v>
      </c>
      <c r="B18" s="47">
        <f>SUM(B6:B17)</f>
        <v>2050</v>
      </c>
      <c r="C18" s="47">
        <f>SUM(C6:C17)</f>
        <v>199</v>
      </c>
      <c r="D18" s="47">
        <f>SUM(D6:D17)</f>
        <v>12</v>
      </c>
      <c r="E18" s="48">
        <f>SUM(B18:D18)</f>
        <v>2261</v>
      </c>
    </row>
    <row r="19" spans="1:7" x14ac:dyDescent="0.2">
      <c r="A19" s="56"/>
      <c r="B19" s="56"/>
      <c r="C19" s="56"/>
      <c r="D19" s="56"/>
      <c r="E19" s="56"/>
      <c r="F19" s="56"/>
      <c r="G19" s="56"/>
    </row>
    <row r="20" spans="1:7" ht="17.25" customHeight="1" x14ac:dyDescent="0.2">
      <c r="A20" s="56" t="s">
        <v>40</v>
      </c>
      <c r="B20" s="56"/>
      <c r="C20" s="56"/>
      <c r="D20" s="56"/>
      <c r="E20" s="56"/>
      <c r="F20" s="56"/>
      <c r="G20" s="56"/>
    </row>
    <row r="21" spans="1:7" ht="6.75" customHeight="1" x14ac:dyDescent="0.2">
      <c r="A21" s="56"/>
      <c r="B21" s="56"/>
      <c r="C21" s="56"/>
      <c r="D21" s="56"/>
      <c r="E21" s="56"/>
      <c r="F21" s="56"/>
      <c r="G21" s="56"/>
    </row>
    <row r="22" spans="1:7" ht="26" x14ac:dyDescent="0.2">
      <c r="A22" s="13"/>
      <c r="B22" s="14" t="s">
        <v>19</v>
      </c>
      <c r="C22" s="14" t="s">
        <v>20</v>
      </c>
      <c r="D22" s="14" t="s">
        <v>21</v>
      </c>
      <c r="E22" s="14" t="s">
        <v>22</v>
      </c>
      <c r="F22" s="14" t="s">
        <v>5</v>
      </c>
      <c r="G22" s="15" t="s">
        <v>6</v>
      </c>
    </row>
    <row r="23" spans="1:7" x14ac:dyDescent="0.2">
      <c r="A23" s="16" t="s">
        <v>23</v>
      </c>
      <c r="B23" s="41">
        <v>148</v>
      </c>
      <c r="C23" s="51">
        <v>129</v>
      </c>
      <c r="D23" s="41">
        <v>4</v>
      </c>
      <c r="E23" s="41">
        <v>4</v>
      </c>
      <c r="F23" s="41">
        <v>9</v>
      </c>
      <c r="G23" s="42">
        <f>B23+D23+E23+F23</f>
        <v>165</v>
      </c>
    </row>
    <row r="24" spans="1:7" x14ac:dyDescent="0.2">
      <c r="A24" s="16" t="s">
        <v>24</v>
      </c>
      <c r="B24" s="41">
        <v>142</v>
      </c>
      <c r="C24" s="51">
        <v>125</v>
      </c>
      <c r="D24" s="41">
        <v>8</v>
      </c>
      <c r="E24" s="41">
        <v>2</v>
      </c>
      <c r="F24" s="41">
        <v>12</v>
      </c>
      <c r="G24" s="46">
        <f>IF(SUM(D24:F24,B24)=0,"",SUM(D24:F24,B24))</f>
        <v>164</v>
      </c>
    </row>
    <row r="25" spans="1:7" x14ac:dyDescent="0.2">
      <c r="A25" s="16" t="s">
        <v>25</v>
      </c>
      <c r="B25" s="41">
        <v>184</v>
      </c>
      <c r="C25" s="51">
        <v>167</v>
      </c>
      <c r="D25" s="41">
        <v>13</v>
      </c>
      <c r="E25" s="41">
        <v>1</v>
      </c>
      <c r="F25" s="41">
        <v>15</v>
      </c>
      <c r="G25" s="46">
        <f t="shared" ref="G25:G34" si="1">IF(SUM(D25:F25,B25)=0,"",SUM(D25:F25,B25))</f>
        <v>213</v>
      </c>
    </row>
    <row r="26" spans="1:7" x14ac:dyDescent="0.2">
      <c r="A26" s="16" t="s">
        <v>26</v>
      </c>
      <c r="B26" s="41">
        <v>153</v>
      </c>
      <c r="C26" s="51">
        <v>128</v>
      </c>
      <c r="D26" s="41">
        <v>7</v>
      </c>
      <c r="E26" s="41">
        <v>2</v>
      </c>
      <c r="F26" s="41">
        <v>18</v>
      </c>
      <c r="G26" s="46">
        <f t="shared" si="1"/>
        <v>180</v>
      </c>
    </row>
    <row r="27" spans="1:7" x14ac:dyDescent="0.2">
      <c r="A27" s="16" t="s">
        <v>27</v>
      </c>
      <c r="B27" s="41">
        <v>152</v>
      </c>
      <c r="C27" s="51">
        <v>142</v>
      </c>
      <c r="D27" s="41">
        <v>8</v>
      </c>
      <c r="E27" s="41">
        <v>5</v>
      </c>
      <c r="F27" s="41">
        <v>18</v>
      </c>
      <c r="G27" s="46">
        <f t="shared" si="1"/>
        <v>183</v>
      </c>
    </row>
    <row r="28" spans="1:7" x14ac:dyDescent="0.2">
      <c r="A28" s="16" t="s">
        <v>28</v>
      </c>
      <c r="B28" s="41">
        <v>191</v>
      </c>
      <c r="C28" s="51">
        <v>167</v>
      </c>
      <c r="D28" s="41">
        <v>6</v>
      </c>
      <c r="E28" s="41">
        <v>1</v>
      </c>
      <c r="F28" s="41">
        <v>20</v>
      </c>
      <c r="G28" s="46">
        <f t="shared" si="1"/>
        <v>218</v>
      </c>
    </row>
    <row r="29" spans="1:7" x14ac:dyDescent="0.2">
      <c r="A29" s="16" t="s">
        <v>13</v>
      </c>
      <c r="B29" s="41">
        <v>168</v>
      </c>
      <c r="C29" s="51">
        <v>145</v>
      </c>
      <c r="D29" s="41">
        <v>6</v>
      </c>
      <c r="E29" s="41">
        <v>6</v>
      </c>
      <c r="F29" s="41">
        <v>15</v>
      </c>
      <c r="G29" s="46">
        <f t="shared" si="1"/>
        <v>195</v>
      </c>
    </row>
    <row r="30" spans="1:7" x14ac:dyDescent="0.2">
      <c r="A30" s="16" t="s">
        <v>14</v>
      </c>
      <c r="B30" s="41">
        <v>172</v>
      </c>
      <c r="C30" s="51">
        <v>150</v>
      </c>
      <c r="D30" s="41">
        <v>8</v>
      </c>
      <c r="E30" s="41">
        <v>3</v>
      </c>
      <c r="F30" s="41">
        <v>10</v>
      </c>
      <c r="G30" s="46">
        <f t="shared" si="1"/>
        <v>193</v>
      </c>
    </row>
    <row r="31" spans="1:7" x14ac:dyDescent="0.2">
      <c r="A31" s="16" t="s">
        <v>15</v>
      </c>
      <c r="B31" s="41">
        <v>180</v>
      </c>
      <c r="C31" s="51">
        <v>162</v>
      </c>
      <c r="D31" s="41">
        <v>7</v>
      </c>
      <c r="E31" s="41">
        <v>6</v>
      </c>
      <c r="F31" s="41">
        <v>20</v>
      </c>
      <c r="G31" s="46">
        <f t="shared" si="1"/>
        <v>213</v>
      </c>
    </row>
    <row r="32" spans="1:7" x14ac:dyDescent="0.2">
      <c r="A32" s="16" t="s">
        <v>29</v>
      </c>
      <c r="B32" s="41">
        <v>140</v>
      </c>
      <c r="C32" s="53">
        <v>126</v>
      </c>
      <c r="D32" s="41">
        <v>5</v>
      </c>
      <c r="E32" s="41">
        <v>5</v>
      </c>
      <c r="F32" s="41">
        <v>11</v>
      </c>
      <c r="G32" s="46">
        <f t="shared" si="1"/>
        <v>161</v>
      </c>
    </row>
    <row r="33" spans="1:7" x14ac:dyDescent="0.2">
      <c r="A33" s="16" t="s">
        <v>30</v>
      </c>
      <c r="B33" s="41">
        <v>164</v>
      </c>
      <c r="C33" s="51">
        <v>150</v>
      </c>
      <c r="D33" s="41">
        <v>2</v>
      </c>
      <c r="E33" s="41">
        <v>2</v>
      </c>
      <c r="F33" s="41">
        <v>15</v>
      </c>
      <c r="G33" s="46">
        <f t="shared" si="1"/>
        <v>183</v>
      </c>
    </row>
    <row r="34" spans="1:7" x14ac:dyDescent="0.2">
      <c r="A34" s="16" t="s">
        <v>31</v>
      </c>
      <c r="B34" s="41">
        <v>167</v>
      </c>
      <c r="C34" s="51">
        <v>152</v>
      </c>
      <c r="D34" s="41">
        <v>12</v>
      </c>
      <c r="E34" s="41">
        <v>3</v>
      </c>
      <c r="F34" s="41">
        <v>11</v>
      </c>
      <c r="G34" s="46">
        <f t="shared" si="1"/>
        <v>193</v>
      </c>
    </row>
    <row r="35" spans="1:7" ht="20.25" customHeight="1" x14ac:dyDescent="0.2">
      <c r="A35" s="20" t="s">
        <v>6</v>
      </c>
      <c r="B35" s="43">
        <f>SUM(B23:B34)</f>
        <v>1961</v>
      </c>
      <c r="C35" s="52">
        <f>SUM(C23:C34)</f>
        <v>1743</v>
      </c>
      <c r="D35" s="43">
        <f>SUM(D23:D34)</f>
        <v>86</v>
      </c>
      <c r="E35" s="43">
        <f>SUM(E23:E34)</f>
        <v>40</v>
      </c>
      <c r="F35" s="43">
        <f>SUM(F23:F34)</f>
        <v>174</v>
      </c>
      <c r="G35" s="44">
        <f>SUM(B35,D35:F35)</f>
        <v>2261</v>
      </c>
    </row>
    <row r="36" spans="1:7" x14ac:dyDescent="0.2">
      <c r="A36" s="56"/>
      <c r="B36" s="56"/>
      <c r="C36" s="56"/>
      <c r="D36" s="56"/>
      <c r="E36" s="56"/>
      <c r="F36" s="56"/>
      <c r="G36" s="56"/>
    </row>
    <row r="37" spans="1:7" ht="17.25" customHeight="1" x14ac:dyDescent="0.2">
      <c r="A37" s="57" t="s">
        <v>32</v>
      </c>
      <c r="B37" s="57"/>
      <c r="C37" s="57"/>
      <c r="D37" s="57"/>
      <c r="E37" s="57"/>
      <c r="F37" s="57"/>
      <c r="G37" s="57"/>
    </row>
    <row r="38" spans="1:7" ht="6" customHeight="1" x14ac:dyDescent="0.2">
      <c r="A38" s="56"/>
      <c r="B38" s="56"/>
      <c r="C38" s="56"/>
      <c r="D38" s="56"/>
      <c r="E38" s="56"/>
      <c r="F38" s="56"/>
      <c r="G38" s="56"/>
    </row>
    <row r="39" spans="1:7" ht="15.75" customHeight="1" x14ac:dyDescent="0.2">
      <c r="A39" s="58"/>
      <c r="B39" s="60" t="s">
        <v>33</v>
      </c>
      <c r="C39" s="60" t="s">
        <v>34</v>
      </c>
      <c r="D39" s="24" t="s">
        <v>35</v>
      </c>
      <c r="E39" s="60" t="s">
        <v>5</v>
      </c>
      <c r="F39" s="62" t="s">
        <v>6</v>
      </c>
    </row>
    <row r="40" spans="1:7" ht="15.75" customHeight="1" x14ac:dyDescent="0.2">
      <c r="A40" s="59"/>
      <c r="B40" s="61"/>
      <c r="C40" s="61"/>
      <c r="D40" s="25" t="s">
        <v>36</v>
      </c>
      <c r="E40" s="61"/>
      <c r="F40" s="63"/>
    </row>
    <row r="41" spans="1:7" x14ac:dyDescent="0.2">
      <c r="A41" s="16" t="s">
        <v>7</v>
      </c>
      <c r="B41" s="41">
        <v>114</v>
      </c>
      <c r="C41" s="41">
        <v>41</v>
      </c>
      <c r="D41" s="41">
        <v>4</v>
      </c>
      <c r="E41" s="41">
        <v>6</v>
      </c>
      <c r="F41" s="42">
        <f>SUM(B41:E41)</f>
        <v>165</v>
      </c>
    </row>
    <row r="42" spans="1:7" x14ac:dyDescent="0.2">
      <c r="A42" s="16" t="s">
        <v>8</v>
      </c>
      <c r="B42" s="41">
        <v>121</v>
      </c>
      <c r="C42" s="41">
        <v>43</v>
      </c>
      <c r="D42" s="41">
        <v>0</v>
      </c>
      <c r="E42" s="41">
        <v>0</v>
      </c>
      <c r="F42" s="46">
        <f>IF(SUM(C42:E42,A42)=0,"",SUM(B42:E42))</f>
        <v>164</v>
      </c>
    </row>
    <row r="43" spans="1:7" x14ac:dyDescent="0.2">
      <c r="A43" s="16" t="s">
        <v>9</v>
      </c>
      <c r="B43" s="41">
        <v>155</v>
      </c>
      <c r="C43" s="41">
        <v>54</v>
      </c>
      <c r="D43" s="41">
        <v>4</v>
      </c>
      <c r="E43" s="41">
        <v>0</v>
      </c>
      <c r="F43" s="46">
        <f t="shared" ref="F43:F52" si="2">IF(SUM(C43:E43,A43)=0,"",SUM(B43:E43))</f>
        <v>213</v>
      </c>
    </row>
    <row r="44" spans="1:7" x14ac:dyDescent="0.2">
      <c r="A44" s="16" t="s">
        <v>10</v>
      </c>
      <c r="B44" s="41">
        <v>135</v>
      </c>
      <c r="C44" s="41">
        <v>38</v>
      </c>
      <c r="D44" s="41">
        <v>2</v>
      </c>
      <c r="E44" s="41">
        <v>5</v>
      </c>
      <c r="F44" s="46">
        <f t="shared" si="2"/>
        <v>180</v>
      </c>
    </row>
    <row r="45" spans="1:7" x14ac:dyDescent="0.2">
      <c r="A45" s="16" t="s">
        <v>11</v>
      </c>
      <c r="B45" s="41">
        <v>142</v>
      </c>
      <c r="C45" s="41">
        <v>36</v>
      </c>
      <c r="D45" s="41">
        <v>4</v>
      </c>
      <c r="E45" s="41">
        <v>1</v>
      </c>
      <c r="F45" s="46">
        <f t="shared" si="2"/>
        <v>183</v>
      </c>
    </row>
    <row r="46" spans="1:7" x14ac:dyDescent="0.2">
      <c r="A46" s="16" t="s">
        <v>12</v>
      </c>
      <c r="B46" s="41">
        <v>174</v>
      </c>
      <c r="C46" s="41">
        <v>41</v>
      </c>
      <c r="D46" s="41">
        <v>2</v>
      </c>
      <c r="E46" s="41">
        <v>1</v>
      </c>
      <c r="F46" s="46">
        <f t="shared" si="2"/>
        <v>218</v>
      </c>
    </row>
    <row r="47" spans="1:7" x14ac:dyDescent="0.2">
      <c r="A47" s="16" t="s">
        <v>13</v>
      </c>
      <c r="B47" s="41">
        <v>150</v>
      </c>
      <c r="C47" s="41">
        <v>41</v>
      </c>
      <c r="D47" s="41">
        <v>2</v>
      </c>
      <c r="E47" s="41">
        <v>2</v>
      </c>
      <c r="F47" s="46">
        <f t="shared" si="2"/>
        <v>195</v>
      </c>
    </row>
    <row r="48" spans="1:7" x14ac:dyDescent="0.2">
      <c r="A48" s="16" t="s">
        <v>14</v>
      </c>
      <c r="B48" s="41">
        <v>154</v>
      </c>
      <c r="C48" s="41">
        <v>37</v>
      </c>
      <c r="D48" s="41">
        <v>2</v>
      </c>
      <c r="E48" s="41">
        <v>0</v>
      </c>
      <c r="F48" s="46">
        <f t="shared" si="2"/>
        <v>193</v>
      </c>
    </row>
    <row r="49" spans="1:6" x14ac:dyDescent="0.2">
      <c r="A49" s="16" t="s">
        <v>15</v>
      </c>
      <c r="B49" s="41">
        <v>161</v>
      </c>
      <c r="C49" s="41">
        <v>46</v>
      </c>
      <c r="D49" s="41">
        <v>0</v>
      </c>
      <c r="E49" s="41">
        <v>6</v>
      </c>
      <c r="F49" s="46">
        <f t="shared" si="2"/>
        <v>213</v>
      </c>
    </row>
    <row r="50" spans="1:6" x14ac:dyDescent="0.2">
      <c r="A50" s="16" t="s">
        <v>37</v>
      </c>
      <c r="B50" s="41">
        <v>119</v>
      </c>
      <c r="C50" s="41">
        <v>37</v>
      </c>
      <c r="D50" s="41">
        <v>0</v>
      </c>
      <c r="E50" s="41">
        <v>5</v>
      </c>
      <c r="F50" s="46">
        <f t="shared" si="2"/>
        <v>161</v>
      </c>
    </row>
    <row r="51" spans="1:6" x14ac:dyDescent="0.2">
      <c r="A51" s="16" t="s">
        <v>38</v>
      </c>
      <c r="B51" s="41">
        <v>144</v>
      </c>
      <c r="C51" s="41">
        <v>36</v>
      </c>
      <c r="D51" s="41">
        <v>1</v>
      </c>
      <c r="E51" s="41">
        <v>2</v>
      </c>
      <c r="F51" s="46">
        <f t="shared" si="2"/>
        <v>183</v>
      </c>
    </row>
    <row r="52" spans="1:6" x14ac:dyDescent="0.2">
      <c r="A52" s="16" t="s">
        <v>39</v>
      </c>
      <c r="B52" s="41">
        <v>134</v>
      </c>
      <c r="C52" s="41">
        <v>57</v>
      </c>
      <c r="D52" s="41">
        <v>1</v>
      </c>
      <c r="E52" s="41">
        <v>1</v>
      </c>
      <c r="F52" s="46">
        <f t="shared" si="2"/>
        <v>193</v>
      </c>
    </row>
    <row r="53" spans="1:6" ht="20.25" customHeight="1" x14ac:dyDescent="0.2">
      <c r="A53" s="20" t="s">
        <v>6</v>
      </c>
      <c r="B53" s="43">
        <f>SUM(B41:B52)</f>
        <v>1703</v>
      </c>
      <c r="C53" s="43">
        <f>SUM(C41:C52)</f>
        <v>507</v>
      </c>
      <c r="D53" s="43">
        <f>SUM(D41:D52)</f>
        <v>22</v>
      </c>
      <c r="E53" s="43">
        <f>SUM(E41:E52)</f>
        <v>29</v>
      </c>
      <c r="F53" s="44">
        <f>SUM(B53:E53)</f>
        <v>2261</v>
      </c>
    </row>
  </sheetData>
  <mergeCells count="15">
    <mergeCell ref="A39:A40"/>
    <mergeCell ref="B39:B40"/>
    <mergeCell ref="C39:C40"/>
    <mergeCell ref="E39:E40"/>
    <mergeCell ref="F39:F40"/>
    <mergeCell ref="A20:G20"/>
    <mergeCell ref="A21:G21"/>
    <mergeCell ref="A36:G36"/>
    <mergeCell ref="A37:G37"/>
    <mergeCell ref="A38:G38"/>
    <mergeCell ref="A1:G1"/>
    <mergeCell ref="A2:G2"/>
    <mergeCell ref="A3:G3"/>
    <mergeCell ref="A4:G4"/>
    <mergeCell ref="A19:G19"/>
  </mergeCells>
  <phoneticPr fontId="6"/>
  <pageMargins left="0.59055118110236227" right="0.31496062992125984" top="0.55118110236220474" bottom="0.5511811023622047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53"/>
  <sheetViews>
    <sheetView zoomScaleNormal="100" workbookViewId="0">
      <selection sqref="A1:G1"/>
    </sheetView>
  </sheetViews>
  <sheetFormatPr defaultColWidth="9" defaultRowHeight="13" x14ac:dyDescent="0.2"/>
  <cols>
    <col min="1" max="1" width="9.453125" style="1" customWidth="1"/>
    <col min="2" max="7" width="13.90625" style="1" customWidth="1"/>
    <col min="8" max="16384" width="9" style="1"/>
  </cols>
  <sheetData>
    <row r="1" spans="1:7" ht="21.75" customHeight="1" x14ac:dyDescent="0.2">
      <c r="A1" s="64" t="s">
        <v>52</v>
      </c>
      <c r="B1" s="64"/>
      <c r="C1" s="64"/>
      <c r="D1" s="64"/>
      <c r="E1" s="64"/>
      <c r="F1" s="64"/>
      <c r="G1" s="64"/>
    </row>
    <row r="2" spans="1:7" ht="21.75" customHeight="1" x14ac:dyDescent="0.2">
      <c r="A2" s="65" t="s">
        <v>1</v>
      </c>
      <c r="B2" s="65"/>
      <c r="C2" s="65"/>
      <c r="D2" s="65"/>
      <c r="E2" s="65"/>
      <c r="F2" s="65"/>
      <c r="G2" s="65"/>
    </row>
    <row r="3" spans="1:7" x14ac:dyDescent="0.2">
      <c r="A3" s="56"/>
      <c r="B3" s="56"/>
      <c r="C3" s="56"/>
      <c r="D3" s="56"/>
      <c r="E3" s="56"/>
      <c r="F3" s="56"/>
      <c r="G3" s="56"/>
    </row>
    <row r="4" spans="1:7" ht="17.25" customHeight="1" x14ac:dyDescent="0.2">
      <c r="A4" s="57" t="s">
        <v>2</v>
      </c>
      <c r="B4" s="57"/>
      <c r="C4" s="57"/>
      <c r="D4" s="57"/>
      <c r="E4" s="57"/>
      <c r="F4" s="57"/>
      <c r="G4" s="57"/>
    </row>
    <row r="5" spans="1:7" ht="21.75" customHeight="1" x14ac:dyDescent="0.2">
      <c r="A5" s="4"/>
      <c r="B5" s="5" t="s">
        <v>3</v>
      </c>
      <c r="C5" s="5" t="s">
        <v>4</v>
      </c>
      <c r="D5" s="5" t="s">
        <v>5</v>
      </c>
      <c r="E5" s="6" t="s">
        <v>6</v>
      </c>
    </row>
    <row r="6" spans="1:7" x14ac:dyDescent="0.2">
      <c r="A6" s="7" t="s">
        <v>7</v>
      </c>
      <c r="B6" s="45">
        <v>132</v>
      </c>
      <c r="C6" s="45">
        <v>12</v>
      </c>
      <c r="D6" s="45">
        <v>0</v>
      </c>
      <c r="E6" s="46">
        <f>IF(SUM(B6:D6)="","",SUM(B6:D6))</f>
        <v>144</v>
      </c>
    </row>
    <row r="7" spans="1:7" x14ac:dyDescent="0.2">
      <c r="A7" s="7" t="s">
        <v>8</v>
      </c>
      <c r="B7" s="45">
        <v>143</v>
      </c>
      <c r="C7" s="45">
        <v>24</v>
      </c>
      <c r="D7" s="45">
        <v>0</v>
      </c>
      <c r="E7" s="46">
        <f>IF(SUM(B7:D7)=0,"",SUM(B7:D7))</f>
        <v>167</v>
      </c>
    </row>
    <row r="8" spans="1:7" x14ac:dyDescent="0.2">
      <c r="A8" s="7" t="s">
        <v>9</v>
      </c>
      <c r="B8" s="45">
        <v>150</v>
      </c>
      <c r="C8" s="45">
        <v>25</v>
      </c>
      <c r="D8" s="45">
        <v>2</v>
      </c>
      <c r="E8" s="46">
        <f t="shared" ref="E8:E17" si="0">IF(SUM(B8:D8)=0,"",SUM(B8:D8))</f>
        <v>177</v>
      </c>
    </row>
    <row r="9" spans="1:7" x14ac:dyDescent="0.2">
      <c r="A9" s="7" t="s">
        <v>10</v>
      </c>
      <c r="B9" s="45">
        <v>162</v>
      </c>
      <c r="C9" s="45">
        <v>25</v>
      </c>
      <c r="D9" s="45">
        <v>0</v>
      </c>
      <c r="E9" s="46">
        <f t="shared" si="0"/>
        <v>187</v>
      </c>
    </row>
    <row r="10" spans="1:7" x14ac:dyDescent="0.2">
      <c r="A10" s="7" t="s">
        <v>11</v>
      </c>
      <c r="B10" s="45">
        <v>134</v>
      </c>
      <c r="C10" s="45">
        <v>15</v>
      </c>
      <c r="D10" s="45">
        <v>2</v>
      </c>
      <c r="E10" s="46">
        <f t="shared" si="0"/>
        <v>151</v>
      </c>
    </row>
    <row r="11" spans="1:7" x14ac:dyDescent="0.2">
      <c r="A11" s="7" t="s">
        <v>12</v>
      </c>
      <c r="B11" s="45">
        <v>158</v>
      </c>
      <c r="C11" s="45">
        <v>29</v>
      </c>
      <c r="D11" s="45">
        <v>0</v>
      </c>
      <c r="E11" s="46">
        <f t="shared" si="0"/>
        <v>187</v>
      </c>
    </row>
    <row r="12" spans="1:7" x14ac:dyDescent="0.2">
      <c r="A12" s="7" t="s">
        <v>13</v>
      </c>
      <c r="B12" s="45">
        <v>199</v>
      </c>
      <c r="C12" s="45">
        <v>16</v>
      </c>
      <c r="D12" s="45">
        <v>0</v>
      </c>
      <c r="E12" s="46">
        <f t="shared" si="0"/>
        <v>215</v>
      </c>
    </row>
    <row r="13" spans="1:7" x14ac:dyDescent="0.2">
      <c r="A13" s="7" t="s">
        <v>14</v>
      </c>
      <c r="B13" s="45">
        <v>133</v>
      </c>
      <c r="C13" s="45">
        <v>13</v>
      </c>
      <c r="D13" s="45">
        <v>1</v>
      </c>
      <c r="E13" s="46">
        <f t="shared" si="0"/>
        <v>147</v>
      </c>
    </row>
    <row r="14" spans="1:7" x14ac:dyDescent="0.2">
      <c r="A14" s="7" t="s">
        <v>15</v>
      </c>
      <c r="B14" s="45">
        <v>192</v>
      </c>
      <c r="C14" s="45">
        <v>21</v>
      </c>
      <c r="D14" s="45">
        <v>1</v>
      </c>
      <c r="E14" s="46">
        <f t="shared" si="0"/>
        <v>214</v>
      </c>
    </row>
    <row r="15" spans="1:7" x14ac:dyDescent="0.2">
      <c r="A15" s="7" t="s">
        <v>16</v>
      </c>
      <c r="B15" s="45">
        <v>109</v>
      </c>
      <c r="C15" s="45">
        <v>7</v>
      </c>
      <c r="D15" s="45">
        <v>1</v>
      </c>
      <c r="E15" s="46">
        <f t="shared" si="0"/>
        <v>117</v>
      </c>
    </row>
    <row r="16" spans="1:7" x14ac:dyDescent="0.2">
      <c r="A16" s="7" t="s">
        <v>17</v>
      </c>
      <c r="B16" s="45">
        <v>133</v>
      </c>
      <c r="C16" s="45">
        <v>7</v>
      </c>
      <c r="D16" s="45">
        <v>3</v>
      </c>
      <c r="E16" s="46">
        <f t="shared" si="0"/>
        <v>143</v>
      </c>
    </row>
    <row r="17" spans="1:7" x14ac:dyDescent="0.2">
      <c r="A17" s="7" t="s">
        <v>18</v>
      </c>
      <c r="B17" s="45">
        <v>174</v>
      </c>
      <c r="C17" s="45">
        <v>9</v>
      </c>
      <c r="D17" s="45">
        <v>0</v>
      </c>
      <c r="E17" s="46">
        <f t="shared" si="0"/>
        <v>183</v>
      </c>
    </row>
    <row r="18" spans="1:7" ht="20.25" customHeight="1" x14ac:dyDescent="0.2">
      <c r="A18" s="10" t="s">
        <v>6</v>
      </c>
      <c r="B18" s="47">
        <f>SUM(B6:B17)</f>
        <v>1819</v>
      </c>
      <c r="C18" s="47">
        <f>SUM(C6:C17)</f>
        <v>203</v>
      </c>
      <c r="D18" s="47">
        <f>SUM(D6:D17)</f>
        <v>10</v>
      </c>
      <c r="E18" s="48">
        <f>SUM(B18:D18)</f>
        <v>2032</v>
      </c>
    </row>
    <row r="19" spans="1:7" x14ac:dyDescent="0.2">
      <c r="A19" s="56"/>
      <c r="B19" s="56"/>
      <c r="C19" s="56"/>
      <c r="D19" s="56"/>
      <c r="E19" s="56"/>
      <c r="F19" s="56"/>
      <c r="G19" s="56"/>
    </row>
    <row r="20" spans="1:7" ht="17.25" customHeight="1" x14ac:dyDescent="0.2">
      <c r="A20" s="56" t="s">
        <v>40</v>
      </c>
      <c r="B20" s="56"/>
      <c r="C20" s="56"/>
      <c r="D20" s="56"/>
      <c r="E20" s="56"/>
      <c r="F20" s="56"/>
      <c r="G20" s="56"/>
    </row>
    <row r="21" spans="1:7" ht="6.75" customHeight="1" x14ac:dyDescent="0.2">
      <c r="A21" s="56"/>
      <c r="B21" s="56"/>
      <c r="C21" s="56"/>
      <c r="D21" s="56"/>
      <c r="E21" s="56"/>
      <c r="F21" s="56"/>
      <c r="G21" s="56"/>
    </row>
    <row r="22" spans="1:7" ht="26" x14ac:dyDescent="0.2">
      <c r="A22" s="13"/>
      <c r="B22" s="14" t="s">
        <v>19</v>
      </c>
      <c r="C22" s="14" t="s">
        <v>20</v>
      </c>
      <c r="D22" s="14" t="s">
        <v>21</v>
      </c>
      <c r="E22" s="14" t="s">
        <v>22</v>
      </c>
      <c r="F22" s="14" t="s">
        <v>5</v>
      </c>
      <c r="G22" s="15" t="s">
        <v>6</v>
      </c>
    </row>
    <row r="23" spans="1:7" x14ac:dyDescent="0.2">
      <c r="A23" s="16" t="s">
        <v>23</v>
      </c>
      <c r="B23" s="41">
        <v>132</v>
      </c>
      <c r="C23" s="51">
        <v>125</v>
      </c>
      <c r="D23" s="41">
        <v>3</v>
      </c>
      <c r="E23" s="41">
        <v>1</v>
      </c>
      <c r="F23" s="41">
        <v>8</v>
      </c>
      <c r="G23" s="42">
        <f>B23+D23+E23+F23</f>
        <v>144</v>
      </c>
    </row>
    <row r="24" spans="1:7" x14ac:dyDescent="0.2">
      <c r="A24" s="16" t="s">
        <v>24</v>
      </c>
      <c r="B24" s="41">
        <v>142</v>
      </c>
      <c r="C24" s="51">
        <v>126</v>
      </c>
      <c r="D24" s="41">
        <v>5</v>
      </c>
      <c r="E24" s="41">
        <v>5</v>
      </c>
      <c r="F24" s="41">
        <v>15</v>
      </c>
      <c r="G24" s="46">
        <f>IF(SUM(D24:F24,B24)=0,"",SUM(D24:F24,B24))</f>
        <v>167</v>
      </c>
    </row>
    <row r="25" spans="1:7" x14ac:dyDescent="0.2">
      <c r="A25" s="16" t="s">
        <v>25</v>
      </c>
      <c r="B25" s="41">
        <v>150</v>
      </c>
      <c r="C25" s="51">
        <v>133</v>
      </c>
      <c r="D25" s="41">
        <v>13</v>
      </c>
      <c r="E25" s="41">
        <v>4</v>
      </c>
      <c r="F25" s="41">
        <v>10</v>
      </c>
      <c r="G25" s="46">
        <f t="shared" ref="G25:G34" si="1">IF(SUM(D25:F25,B25)=0,"",SUM(D25:F25,B25))</f>
        <v>177</v>
      </c>
    </row>
    <row r="26" spans="1:7" x14ac:dyDescent="0.2">
      <c r="A26" s="16" t="s">
        <v>26</v>
      </c>
      <c r="B26" s="41">
        <v>161</v>
      </c>
      <c r="C26" s="51">
        <v>147</v>
      </c>
      <c r="D26" s="41">
        <v>4</v>
      </c>
      <c r="E26" s="41">
        <v>6</v>
      </c>
      <c r="F26" s="41">
        <v>16</v>
      </c>
      <c r="G26" s="46">
        <f t="shared" si="1"/>
        <v>187</v>
      </c>
    </row>
    <row r="27" spans="1:7" x14ac:dyDescent="0.2">
      <c r="A27" s="16" t="s">
        <v>27</v>
      </c>
      <c r="B27" s="41">
        <v>132</v>
      </c>
      <c r="C27" s="51">
        <v>109</v>
      </c>
      <c r="D27" s="41">
        <v>12</v>
      </c>
      <c r="E27" s="41">
        <v>1</v>
      </c>
      <c r="F27" s="41">
        <v>6</v>
      </c>
      <c r="G27" s="46">
        <f t="shared" si="1"/>
        <v>151</v>
      </c>
    </row>
    <row r="28" spans="1:7" x14ac:dyDescent="0.2">
      <c r="A28" s="16" t="s">
        <v>28</v>
      </c>
      <c r="B28" s="41">
        <v>165</v>
      </c>
      <c r="C28" s="51">
        <v>150</v>
      </c>
      <c r="D28" s="41">
        <v>6</v>
      </c>
      <c r="E28" s="41">
        <v>4</v>
      </c>
      <c r="F28" s="41">
        <v>12</v>
      </c>
      <c r="G28" s="46">
        <f t="shared" si="1"/>
        <v>187</v>
      </c>
    </row>
    <row r="29" spans="1:7" x14ac:dyDescent="0.2">
      <c r="A29" s="16" t="s">
        <v>13</v>
      </c>
      <c r="B29" s="41">
        <v>196</v>
      </c>
      <c r="C29" s="51">
        <v>180</v>
      </c>
      <c r="D29" s="41">
        <v>7</v>
      </c>
      <c r="E29" s="41">
        <v>3</v>
      </c>
      <c r="F29" s="41">
        <v>9</v>
      </c>
      <c r="G29" s="46">
        <f t="shared" si="1"/>
        <v>215</v>
      </c>
    </row>
    <row r="30" spans="1:7" x14ac:dyDescent="0.2">
      <c r="A30" s="16" t="s">
        <v>14</v>
      </c>
      <c r="B30" s="41">
        <v>123</v>
      </c>
      <c r="C30" s="51">
        <v>104</v>
      </c>
      <c r="D30" s="41">
        <v>10</v>
      </c>
      <c r="E30" s="41">
        <v>4</v>
      </c>
      <c r="F30" s="41">
        <v>10</v>
      </c>
      <c r="G30" s="46">
        <f t="shared" si="1"/>
        <v>147</v>
      </c>
    </row>
    <row r="31" spans="1:7" x14ac:dyDescent="0.2">
      <c r="A31" s="16" t="s">
        <v>15</v>
      </c>
      <c r="B31" s="41">
        <v>179</v>
      </c>
      <c r="C31" s="51">
        <v>163</v>
      </c>
      <c r="D31" s="41">
        <v>11</v>
      </c>
      <c r="E31" s="41">
        <v>3</v>
      </c>
      <c r="F31" s="41">
        <v>21</v>
      </c>
      <c r="G31" s="46">
        <f t="shared" si="1"/>
        <v>214</v>
      </c>
    </row>
    <row r="32" spans="1:7" x14ac:dyDescent="0.2">
      <c r="A32" s="16" t="s">
        <v>29</v>
      </c>
      <c r="B32" s="41">
        <v>97</v>
      </c>
      <c r="C32" s="51">
        <v>93</v>
      </c>
      <c r="D32" s="41">
        <v>4</v>
      </c>
      <c r="E32" s="41">
        <v>0</v>
      </c>
      <c r="F32" s="41">
        <v>16</v>
      </c>
      <c r="G32" s="46">
        <f t="shared" si="1"/>
        <v>117</v>
      </c>
    </row>
    <row r="33" spans="1:7" x14ac:dyDescent="0.2">
      <c r="A33" s="16" t="s">
        <v>30</v>
      </c>
      <c r="B33" s="41">
        <v>124</v>
      </c>
      <c r="C33" s="51">
        <v>113</v>
      </c>
      <c r="D33" s="41">
        <v>4</v>
      </c>
      <c r="E33" s="41">
        <v>2</v>
      </c>
      <c r="F33" s="41">
        <v>13</v>
      </c>
      <c r="G33" s="46">
        <f t="shared" si="1"/>
        <v>143</v>
      </c>
    </row>
    <row r="34" spans="1:7" x14ac:dyDescent="0.2">
      <c r="A34" s="16" t="s">
        <v>31</v>
      </c>
      <c r="B34" s="41">
        <v>166</v>
      </c>
      <c r="C34" s="51">
        <v>152</v>
      </c>
      <c r="D34" s="41">
        <v>6</v>
      </c>
      <c r="E34" s="41">
        <v>0</v>
      </c>
      <c r="F34" s="41">
        <v>11</v>
      </c>
      <c r="G34" s="46">
        <f t="shared" si="1"/>
        <v>183</v>
      </c>
    </row>
    <row r="35" spans="1:7" ht="20.25" customHeight="1" x14ac:dyDescent="0.2">
      <c r="A35" s="20" t="s">
        <v>6</v>
      </c>
      <c r="B35" s="43">
        <f>SUM(B23:B34)</f>
        <v>1767</v>
      </c>
      <c r="C35" s="52">
        <f>SUM(C23:C34)</f>
        <v>1595</v>
      </c>
      <c r="D35" s="43">
        <f>SUM(D23:D34)</f>
        <v>85</v>
      </c>
      <c r="E35" s="43">
        <f>SUM(E23:E34)</f>
        <v>33</v>
      </c>
      <c r="F35" s="43">
        <f>SUM(F23:F34)</f>
        <v>147</v>
      </c>
      <c r="G35" s="44">
        <f>SUM(B35,D35:F35)</f>
        <v>2032</v>
      </c>
    </row>
    <row r="36" spans="1:7" x14ac:dyDescent="0.2">
      <c r="A36" s="56"/>
      <c r="B36" s="56"/>
      <c r="C36" s="56"/>
      <c r="D36" s="56"/>
      <c r="E36" s="56"/>
      <c r="F36" s="56"/>
      <c r="G36" s="56"/>
    </row>
    <row r="37" spans="1:7" ht="17.25" customHeight="1" x14ac:dyDescent="0.2">
      <c r="A37" s="57" t="s">
        <v>32</v>
      </c>
      <c r="B37" s="57"/>
      <c r="C37" s="57"/>
      <c r="D37" s="57"/>
      <c r="E37" s="57"/>
      <c r="F37" s="57"/>
      <c r="G37" s="57"/>
    </row>
    <row r="38" spans="1:7" ht="6" customHeight="1" x14ac:dyDescent="0.2">
      <c r="A38" s="56"/>
      <c r="B38" s="56"/>
      <c r="C38" s="56"/>
      <c r="D38" s="56"/>
      <c r="E38" s="56"/>
      <c r="F38" s="56"/>
      <c r="G38" s="56"/>
    </row>
    <row r="39" spans="1:7" ht="15.75" customHeight="1" x14ac:dyDescent="0.2">
      <c r="A39" s="58"/>
      <c r="B39" s="60" t="s">
        <v>33</v>
      </c>
      <c r="C39" s="60" t="s">
        <v>34</v>
      </c>
      <c r="D39" s="24" t="s">
        <v>35</v>
      </c>
      <c r="E39" s="60" t="s">
        <v>5</v>
      </c>
      <c r="F39" s="62" t="s">
        <v>6</v>
      </c>
    </row>
    <row r="40" spans="1:7" ht="15.75" customHeight="1" x14ac:dyDescent="0.2">
      <c r="A40" s="59"/>
      <c r="B40" s="61"/>
      <c r="C40" s="61"/>
      <c r="D40" s="25" t="s">
        <v>36</v>
      </c>
      <c r="E40" s="61"/>
      <c r="F40" s="63"/>
    </row>
    <row r="41" spans="1:7" x14ac:dyDescent="0.2">
      <c r="A41" s="16" t="s">
        <v>7</v>
      </c>
      <c r="B41" s="41">
        <v>119</v>
      </c>
      <c r="C41" s="41">
        <v>22</v>
      </c>
      <c r="D41" s="41">
        <v>0</v>
      </c>
      <c r="E41" s="41">
        <v>3</v>
      </c>
      <c r="F41" s="42">
        <f>SUM(B41:E41)</f>
        <v>144</v>
      </c>
    </row>
    <row r="42" spans="1:7" x14ac:dyDescent="0.2">
      <c r="A42" s="16" t="s">
        <v>8</v>
      </c>
      <c r="B42" s="41">
        <v>129</v>
      </c>
      <c r="C42" s="41">
        <v>34</v>
      </c>
      <c r="D42" s="41">
        <v>0</v>
      </c>
      <c r="E42" s="41">
        <v>4</v>
      </c>
      <c r="F42" s="46">
        <f>IF(SUM(C42:E42,A42)=0,"",SUM(B42:E42))</f>
        <v>167</v>
      </c>
    </row>
    <row r="43" spans="1:7" x14ac:dyDescent="0.2">
      <c r="A43" s="16" t="s">
        <v>9</v>
      </c>
      <c r="B43" s="41">
        <v>128</v>
      </c>
      <c r="C43" s="41">
        <v>44</v>
      </c>
      <c r="D43" s="41">
        <v>0</v>
      </c>
      <c r="E43" s="41">
        <v>5</v>
      </c>
      <c r="F43" s="46">
        <f t="shared" ref="F43:F52" si="2">IF(SUM(C43:E43,A43)=0,"",SUM(B43:E43))</f>
        <v>177</v>
      </c>
    </row>
    <row r="44" spans="1:7" x14ac:dyDescent="0.2">
      <c r="A44" s="16" t="s">
        <v>10</v>
      </c>
      <c r="B44" s="41">
        <v>140</v>
      </c>
      <c r="C44" s="41">
        <v>45</v>
      </c>
      <c r="D44" s="41">
        <v>1</v>
      </c>
      <c r="E44" s="41">
        <v>1</v>
      </c>
      <c r="F44" s="46">
        <f t="shared" si="2"/>
        <v>187</v>
      </c>
    </row>
    <row r="45" spans="1:7" x14ac:dyDescent="0.2">
      <c r="A45" s="16" t="s">
        <v>11</v>
      </c>
      <c r="B45" s="41">
        <v>111</v>
      </c>
      <c r="C45" s="41">
        <v>34</v>
      </c>
      <c r="D45" s="41">
        <v>2</v>
      </c>
      <c r="E45" s="41">
        <v>4</v>
      </c>
      <c r="F45" s="46">
        <f t="shared" si="2"/>
        <v>151</v>
      </c>
    </row>
    <row r="46" spans="1:7" x14ac:dyDescent="0.2">
      <c r="A46" s="16" t="s">
        <v>12</v>
      </c>
      <c r="B46" s="41">
        <v>150</v>
      </c>
      <c r="C46" s="41">
        <v>33</v>
      </c>
      <c r="D46" s="41">
        <v>2</v>
      </c>
      <c r="E46" s="41">
        <v>2</v>
      </c>
      <c r="F46" s="46">
        <f t="shared" si="2"/>
        <v>187</v>
      </c>
    </row>
    <row r="47" spans="1:7" x14ac:dyDescent="0.2">
      <c r="A47" s="16" t="s">
        <v>13</v>
      </c>
      <c r="B47" s="41">
        <v>175</v>
      </c>
      <c r="C47" s="41">
        <v>35</v>
      </c>
      <c r="D47" s="41">
        <v>4</v>
      </c>
      <c r="E47" s="41">
        <v>1</v>
      </c>
      <c r="F47" s="46">
        <f t="shared" si="2"/>
        <v>215</v>
      </c>
    </row>
    <row r="48" spans="1:7" x14ac:dyDescent="0.2">
      <c r="A48" s="16" t="s">
        <v>14</v>
      </c>
      <c r="B48" s="41">
        <v>103</v>
      </c>
      <c r="C48" s="41">
        <v>39</v>
      </c>
      <c r="D48" s="41">
        <v>3</v>
      </c>
      <c r="E48" s="41">
        <v>2</v>
      </c>
      <c r="F48" s="46">
        <f t="shared" si="2"/>
        <v>147</v>
      </c>
    </row>
    <row r="49" spans="1:6" x14ac:dyDescent="0.2">
      <c r="A49" s="16" t="s">
        <v>15</v>
      </c>
      <c r="B49" s="41">
        <v>156</v>
      </c>
      <c r="C49" s="41">
        <v>53</v>
      </c>
      <c r="D49" s="41">
        <v>1</v>
      </c>
      <c r="E49" s="41">
        <v>4</v>
      </c>
      <c r="F49" s="46">
        <f t="shared" si="2"/>
        <v>214</v>
      </c>
    </row>
    <row r="50" spans="1:6" x14ac:dyDescent="0.2">
      <c r="A50" s="16" t="s">
        <v>37</v>
      </c>
      <c r="B50" s="41">
        <v>91</v>
      </c>
      <c r="C50" s="41">
        <v>26</v>
      </c>
      <c r="D50" s="41">
        <v>0</v>
      </c>
      <c r="E50" s="41">
        <v>0</v>
      </c>
      <c r="F50" s="46">
        <f t="shared" si="2"/>
        <v>117</v>
      </c>
    </row>
    <row r="51" spans="1:6" x14ac:dyDescent="0.2">
      <c r="A51" s="16" t="s">
        <v>38</v>
      </c>
      <c r="B51" s="41">
        <v>106</v>
      </c>
      <c r="C51" s="41">
        <v>33</v>
      </c>
      <c r="D51" s="41">
        <v>2</v>
      </c>
      <c r="E51" s="41">
        <v>2</v>
      </c>
      <c r="F51" s="46">
        <f t="shared" si="2"/>
        <v>143</v>
      </c>
    </row>
    <row r="52" spans="1:6" x14ac:dyDescent="0.2">
      <c r="A52" s="16" t="s">
        <v>39</v>
      </c>
      <c r="B52" s="41">
        <v>152</v>
      </c>
      <c r="C52" s="41">
        <v>27</v>
      </c>
      <c r="D52" s="41">
        <v>3</v>
      </c>
      <c r="E52" s="41">
        <v>1</v>
      </c>
      <c r="F52" s="46">
        <f t="shared" si="2"/>
        <v>183</v>
      </c>
    </row>
    <row r="53" spans="1:6" ht="20.25" customHeight="1" x14ac:dyDescent="0.2">
      <c r="A53" s="20" t="s">
        <v>6</v>
      </c>
      <c r="B53" s="43">
        <f>SUM(B41:B52)</f>
        <v>1560</v>
      </c>
      <c r="C53" s="43">
        <f>SUM(C41:C52)</f>
        <v>425</v>
      </c>
      <c r="D53" s="43">
        <f>SUM(D41:D52)</f>
        <v>18</v>
      </c>
      <c r="E53" s="43">
        <f>SUM(E41:E52)</f>
        <v>29</v>
      </c>
      <c r="F53" s="44">
        <f>SUM(B53:E53)</f>
        <v>2032</v>
      </c>
    </row>
  </sheetData>
  <mergeCells count="15">
    <mergeCell ref="A39:A40"/>
    <mergeCell ref="B39:B40"/>
    <mergeCell ref="C39:C40"/>
    <mergeCell ref="E39:E40"/>
    <mergeCell ref="F39:F40"/>
    <mergeCell ref="A20:G20"/>
    <mergeCell ref="A21:G21"/>
    <mergeCell ref="A36:G36"/>
    <mergeCell ref="A37:G37"/>
    <mergeCell ref="A38:G38"/>
    <mergeCell ref="A1:G1"/>
    <mergeCell ref="A2:G2"/>
    <mergeCell ref="A3:G3"/>
    <mergeCell ref="A4:G4"/>
    <mergeCell ref="A19:G19"/>
  </mergeCells>
  <phoneticPr fontId="6"/>
  <pageMargins left="0.59055118110236227" right="0.31496062992125984" top="0.55118110236220474" bottom="0.5511811023622047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53"/>
  <sheetViews>
    <sheetView topLeftCell="A13" zoomScaleNormal="100" workbookViewId="0">
      <selection sqref="A1:G1"/>
    </sheetView>
  </sheetViews>
  <sheetFormatPr defaultColWidth="9" defaultRowHeight="13" x14ac:dyDescent="0.2"/>
  <cols>
    <col min="1" max="1" width="9.453125" style="1" customWidth="1"/>
    <col min="2" max="7" width="13.90625" style="1" customWidth="1"/>
    <col min="8" max="16384" width="9" style="1"/>
  </cols>
  <sheetData>
    <row r="1" spans="1:7" ht="21.75" customHeight="1" x14ac:dyDescent="0.2">
      <c r="A1" s="64" t="s">
        <v>51</v>
      </c>
      <c r="B1" s="64"/>
      <c r="C1" s="64"/>
      <c r="D1" s="64"/>
      <c r="E1" s="64"/>
      <c r="F1" s="64"/>
      <c r="G1" s="64"/>
    </row>
    <row r="2" spans="1:7" ht="21.75" customHeight="1" x14ac:dyDescent="0.2">
      <c r="A2" s="65" t="s">
        <v>1</v>
      </c>
      <c r="B2" s="65"/>
      <c r="C2" s="65"/>
      <c r="D2" s="65"/>
      <c r="E2" s="65"/>
      <c r="F2" s="65"/>
      <c r="G2" s="65"/>
    </row>
    <row r="3" spans="1:7" x14ac:dyDescent="0.2">
      <c r="A3" s="56"/>
      <c r="B3" s="56"/>
      <c r="C3" s="56"/>
      <c r="D3" s="56"/>
      <c r="E3" s="56"/>
      <c r="F3" s="56"/>
      <c r="G3" s="56"/>
    </row>
    <row r="4" spans="1:7" ht="17.25" customHeight="1" x14ac:dyDescent="0.2">
      <c r="A4" s="57" t="s">
        <v>2</v>
      </c>
      <c r="B4" s="57"/>
      <c r="C4" s="57"/>
      <c r="D4" s="57"/>
      <c r="E4" s="57"/>
      <c r="F4" s="57"/>
      <c r="G4" s="57"/>
    </row>
    <row r="5" spans="1:7" ht="21.75" customHeight="1" x14ac:dyDescent="0.2">
      <c r="A5" s="4"/>
      <c r="B5" s="5" t="s">
        <v>3</v>
      </c>
      <c r="C5" s="5" t="s">
        <v>4</v>
      </c>
      <c r="D5" s="5" t="s">
        <v>5</v>
      </c>
      <c r="E5" s="6" t="s">
        <v>6</v>
      </c>
    </row>
    <row r="6" spans="1:7" x14ac:dyDescent="0.2">
      <c r="A6" s="7" t="s">
        <v>7</v>
      </c>
      <c r="B6" s="45">
        <v>137</v>
      </c>
      <c r="C6" s="45">
        <v>13</v>
      </c>
      <c r="D6" s="45">
        <v>1</v>
      </c>
      <c r="E6" s="46">
        <f>IF(SUM(B6:D6)="","",SUM(B6:D6))</f>
        <v>151</v>
      </c>
    </row>
    <row r="7" spans="1:7" x14ac:dyDescent="0.2">
      <c r="A7" s="7" t="s">
        <v>8</v>
      </c>
      <c r="B7" s="45">
        <v>156</v>
      </c>
      <c r="C7" s="45">
        <v>15</v>
      </c>
      <c r="D7" s="45">
        <v>1</v>
      </c>
      <c r="E7" s="46">
        <f>IF(SUM(B7:D7)=0,"",SUM(B7:D7))</f>
        <v>172</v>
      </c>
    </row>
    <row r="8" spans="1:7" x14ac:dyDescent="0.2">
      <c r="A8" s="7" t="s">
        <v>9</v>
      </c>
      <c r="B8" s="45">
        <v>139</v>
      </c>
      <c r="C8" s="45">
        <v>21</v>
      </c>
      <c r="D8" s="45">
        <v>1</v>
      </c>
      <c r="E8" s="46">
        <f t="shared" ref="E8:E17" si="0">IF(SUM(B8:D8)=0,"",SUM(B8:D8))</f>
        <v>161</v>
      </c>
    </row>
    <row r="9" spans="1:7" x14ac:dyDescent="0.2">
      <c r="A9" s="7" t="s">
        <v>10</v>
      </c>
      <c r="B9" s="45">
        <v>157</v>
      </c>
      <c r="C9" s="45">
        <v>19</v>
      </c>
      <c r="D9" s="45">
        <v>1</v>
      </c>
      <c r="E9" s="46">
        <f t="shared" si="0"/>
        <v>177</v>
      </c>
    </row>
    <row r="10" spans="1:7" x14ac:dyDescent="0.2">
      <c r="A10" s="7" t="s">
        <v>11</v>
      </c>
      <c r="B10" s="45">
        <v>153</v>
      </c>
      <c r="C10" s="45">
        <v>21</v>
      </c>
      <c r="D10" s="45">
        <v>1</v>
      </c>
      <c r="E10" s="46">
        <f t="shared" si="0"/>
        <v>175</v>
      </c>
    </row>
    <row r="11" spans="1:7" x14ac:dyDescent="0.2">
      <c r="A11" s="7" t="s">
        <v>12</v>
      </c>
      <c r="B11" s="45">
        <v>158</v>
      </c>
      <c r="C11" s="45">
        <v>19</v>
      </c>
      <c r="D11" s="45">
        <v>2</v>
      </c>
      <c r="E11" s="46">
        <f t="shared" si="0"/>
        <v>179</v>
      </c>
    </row>
    <row r="12" spans="1:7" x14ac:dyDescent="0.2">
      <c r="A12" s="7" t="s">
        <v>13</v>
      </c>
      <c r="B12" s="45">
        <v>191</v>
      </c>
      <c r="C12" s="45">
        <v>21</v>
      </c>
      <c r="D12" s="45">
        <v>1</v>
      </c>
      <c r="E12" s="46">
        <f t="shared" si="0"/>
        <v>213</v>
      </c>
    </row>
    <row r="13" spans="1:7" x14ac:dyDescent="0.2">
      <c r="A13" s="7" t="s">
        <v>14</v>
      </c>
      <c r="B13" s="45">
        <v>152</v>
      </c>
      <c r="C13" s="45">
        <v>10</v>
      </c>
      <c r="D13" s="45">
        <v>1</v>
      </c>
      <c r="E13" s="46">
        <f t="shared" si="0"/>
        <v>163</v>
      </c>
    </row>
    <row r="14" spans="1:7" x14ac:dyDescent="0.2">
      <c r="A14" s="7" t="s">
        <v>15</v>
      </c>
      <c r="B14" s="45">
        <v>153</v>
      </c>
      <c r="C14" s="45">
        <v>19</v>
      </c>
      <c r="D14" s="45">
        <v>1</v>
      </c>
      <c r="E14" s="46">
        <f t="shared" si="0"/>
        <v>173</v>
      </c>
    </row>
    <row r="15" spans="1:7" x14ac:dyDescent="0.2">
      <c r="A15" s="7" t="s">
        <v>16</v>
      </c>
      <c r="B15" s="45">
        <v>133</v>
      </c>
      <c r="C15" s="45">
        <v>12</v>
      </c>
      <c r="D15" s="45">
        <v>1</v>
      </c>
      <c r="E15" s="46">
        <f t="shared" si="0"/>
        <v>146</v>
      </c>
    </row>
    <row r="16" spans="1:7" x14ac:dyDescent="0.2">
      <c r="A16" s="7" t="s">
        <v>17</v>
      </c>
      <c r="B16" s="45">
        <v>122</v>
      </c>
      <c r="C16" s="45">
        <v>9</v>
      </c>
      <c r="D16" s="45">
        <v>0</v>
      </c>
      <c r="E16" s="46">
        <f t="shared" si="0"/>
        <v>131</v>
      </c>
    </row>
    <row r="17" spans="1:7" x14ac:dyDescent="0.2">
      <c r="A17" s="7" t="s">
        <v>18</v>
      </c>
      <c r="B17" s="45">
        <v>179</v>
      </c>
      <c r="C17" s="45">
        <v>17</v>
      </c>
      <c r="D17" s="45">
        <v>0</v>
      </c>
      <c r="E17" s="46">
        <f t="shared" si="0"/>
        <v>196</v>
      </c>
    </row>
    <row r="18" spans="1:7" ht="20.25" customHeight="1" x14ac:dyDescent="0.2">
      <c r="A18" s="10" t="s">
        <v>6</v>
      </c>
      <c r="B18" s="47">
        <f>SUM(B6:B17)</f>
        <v>1830</v>
      </c>
      <c r="C18" s="47">
        <f>SUM(C6:C17)</f>
        <v>196</v>
      </c>
      <c r="D18" s="47">
        <f>SUM(D6:D17)</f>
        <v>11</v>
      </c>
      <c r="E18" s="48">
        <f>SUM(B18:D18)</f>
        <v>2037</v>
      </c>
    </row>
    <row r="19" spans="1:7" x14ac:dyDescent="0.2">
      <c r="A19" s="56"/>
      <c r="B19" s="56"/>
      <c r="C19" s="56"/>
      <c r="D19" s="56"/>
      <c r="E19" s="56"/>
      <c r="F19" s="56"/>
      <c r="G19" s="56"/>
    </row>
    <row r="20" spans="1:7" ht="17.25" customHeight="1" x14ac:dyDescent="0.2">
      <c r="A20" s="56" t="s">
        <v>40</v>
      </c>
      <c r="B20" s="56"/>
      <c r="C20" s="56"/>
      <c r="D20" s="56"/>
      <c r="E20" s="56"/>
      <c r="F20" s="56"/>
      <c r="G20" s="56"/>
    </row>
    <row r="21" spans="1:7" ht="6.75" customHeight="1" x14ac:dyDescent="0.2">
      <c r="A21" s="56"/>
      <c r="B21" s="56"/>
      <c r="C21" s="56"/>
      <c r="D21" s="56"/>
      <c r="E21" s="56"/>
      <c r="F21" s="56"/>
      <c r="G21" s="56"/>
    </row>
    <row r="22" spans="1:7" ht="26" x14ac:dyDescent="0.2">
      <c r="A22" s="13"/>
      <c r="B22" s="14" t="s">
        <v>19</v>
      </c>
      <c r="C22" s="14" t="s">
        <v>20</v>
      </c>
      <c r="D22" s="14" t="s">
        <v>21</v>
      </c>
      <c r="E22" s="14" t="s">
        <v>22</v>
      </c>
      <c r="F22" s="14" t="s">
        <v>5</v>
      </c>
      <c r="G22" s="15" t="s">
        <v>6</v>
      </c>
    </row>
    <row r="23" spans="1:7" x14ac:dyDescent="0.2">
      <c r="A23" s="16" t="s">
        <v>23</v>
      </c>
      <c r="B23" s="41">
        <v>139</v>
      </c>
      <c r="C23" s="51">
        <v>123</v>
      </c>
      <c r="D23" s="41">
        <v>2</v>
      </c>
      <c r="E23" s="41">
        <v>0</v>
      </c>
      <c r="F23" s="41">
        <v>10</v>
      </c>
      <c r="G23" s="42">
        <f>B23+D23+E23+F23</f>
        <v>151</v>
      </c>
    </row>
    <row r="24" spans="1:7" x14ac:dyDescent="0.2">
      <c r="A24" s="16" t="s">
        <v>24</v>
      </c>
      <c r="B24" s="41">
        <v>146</v>
      </c>
      <c r="C24" s="51">
        <v>131</v>
      </c>
      <c r="D24" s="41">
        <v>9</v>
      </c>
      <c r="E24" s="41">
        <v>5</v>
      </c>
      <c r="F24" s="41">
        <v>12</v>
      </c>
      <c r="G24" s="46">
        <f>IF(SUM(D24:F24,B24)=0,"",SUM(D24:F24,B24))</f>
        <v>172</v>
      </c>
    </row>
    <row r="25" spans="1:7" x14ac:dyDescent="0.2">
      <c r="A25" s="16" t="s">
        <v>25</v>
      </c>
      <c r="B25" s="41">
        <v>144</v>
      </c>
      <c r="C25" s="51">
        <v>130</v>
      </c>
      <c r="D25" s="41">
        <v>3</v>
      </c>
      <c r="E25" s="41">
        <v>4</v>
      </c>
      <c r="F25" s="41">
        <v>10</v>
      </c>
      <c r="G25" s="46">
        <f t="shared" ref="G25:G34" si="1">IF(SUM(D25:F25,B25)=0,"",SUM(D25:F25,B25))</f>
        <v>161</v>
      </c>
    </row>
    <row r="26" spans="1:7" x14ac:dyDescent="0.2">
      <c r="A26" s="16" t="s">
        <v>26</v>
      </c>
      <c r="B26" s="41">
        <v>160</v>
      </c>
      <c r="C26" s="51">
        <v>143</v>
      </c>
      <c r="D26" s="41">
        <v>2</v>
      </c>
      <c r="E26" s="41">
        <v>1</v>
      </c>
      <c r="F26" s="41">
        <v>14</v>
      </c>
      <c r="G26" s="46">
        <f t="shared" si="1"/>
        <v>177</v>
      </c>
    </row>
    <row r="27" spans="1:7" x14ac:dyDescent="0.2">
      <c r="A27" s="16" t="s">
        <v>27</v>
      </c>
      <c r="B27" s="41">
        <v>159</v>
      </c>
      <c r="C27" s="51">
        <v>142</v>
      </c>
      <c r="D27" s="41">
        <v>4</v>
      </c>
      <c r="E27" s="41">
        <v>2</v>
      </c>
      <c r="F27" s="41">
        <v>10</v>
      </c>
      <c r="G27" s="46">
        <f t="shared" si="1"/>
        <v>175</v>
      </c>
    </row>
    <row r="28" spans="1:7" x14ac:dyDescent="0.2">
      <c r="A28" s="16" t="s">
        <v>28</v>
      </c>
      <c r="B28" s="41">
        <v>156</v>
      </c>
      <c r="C28" s="51">
        <v>133</v>
      </c>
      <c r="D28" s="41">
        <v>6</v>
      </c>
      <c r="E28" s="41">
        <v>5</v>
      </c>
      <c r="F28" s="41">
        <v>12</v>
      </c>
      <c r="G28" s="46">
        <f t="shared" si="1"/>
        <v>179</v>
      </c>
    </row>
    <row r="29" spans="1:7" x14ac:dyDescent="0.2">
      <c r="A29" s="16" t="s">
        <v>13</v>
      </c>
      <c r="B29" s="41">
        <v>187</v>
      </c>
      <c r="C29" s="51">
        <v>166</v>
      </c>
      <c r="D29" s="41">
        <v>8</v>
      </c>
      <c r="E29" s="41">
        <v>4</v>
      </c>
      <c r="F29" s="41">
        <v>14</v>
      </c>
      <c r="G29" s="46">
        <f t="shared" si="1"/>
        <v>213</v>
      </c>
    </row>
    <row r="30" spans="1:7" x14ac:dyDescent="0.2">
      <c r="A30" s="16" t="s">
        <v>14</v>
      </c>
      <c r="B30" s="41">
        <v>142</v>
      </c>
      <c r="C30" s="51">
        <v>124</v>
      </c>
      <c r="D30" s="41">
        <v>5</v>
      </c>
      <c r="E30" s="41">
        <v>4</v>
      </c>
      <c r="F30" s="41">
        <v>12</v>
      </c>
      <c r="G30" s="46">
        <f t="shared" si="1"/>
        <v>163</v>
      </c>
    </row>
    <row r="31" spans="1:7" x14ac:dyDescent="0.2">
      <c r="A31" s="16" t="s">
        <v>15</v>
      </c>
      <c r="B31" s="41">
        <v>150</v>
      </c>
      <c r="C31" s="51">
        <v>134</v>
      </c>
      <c r="D31" s="41">
        <v>9</v>
      </c>
      <c r="E31" s="41">
        <v>6</v>
      </c>
      <c r="F31" s="41">
        <v>8</v>
      </c>
      <c r="G31" s="46">
        <f t="shared" si="1"/>
        <v>173</v>
      </c>
    </row>
    <row r="32" spans="1:7" x14ac:dyDescent="0.2">
      <c r="A32" s="16" t="s">
        <v>29</v>
      </c>
      <c r="B32" s="41">
        <v>126</v>
      </c>
      <c r="C32" s="51">
        <v>109</v>
      </c>
      <c r="D32" s="41">
        <v>2</v>
      </c>
      <c r="E32" s="41">
        <v>5</v>
      </c>
      <c r="F32" s="41">
        <v>13</v>
      </c>
      <c r="G32" s="46">
        <f t="shared" si="1"/>
        <v>146</v>
      </c>
    </row>
    <row r="33" spans="1:7" x14ac:dyDescent="0.2">
      <c r="A33" s="16" t="s">
        <v>30</v>
      </c>
      <c r="B33" s="41">
        <v>118</v>
      </c>
      <c r="C33" s="51">
        <v>105</v>
      </c>
      <c r="D33" s="41">
        <v>5</v>
      </c>
      <c r="E33" s="41">
        <v>2</v>
      </c>
      <c r="F33" s="41">
        <v>6</v>
      </c>
      <c r="G33" s="46">
        <f t="shared" si="1"/>
        <v>131</v>
      </c>
    </row>
    <row r="34" spans="1:7" x14ac:dyDescent="0.2">
      <c r="A34" s="16" t="s">
        <v>31</v>
      </c>
      <c r="B34" s="41">
        <v>183</v>
      </c>
      <c r="C34" s="51">
        <v>154</v>
      </c>
      <c r="D34" s="41">
        <v>3</v>
      </c>
      <c r="E34" s="41">
        <v>2</v>
      </c>
      <c r="F34" s="41">
        <v>8</v>
      </c>
      <c r="G34" s="46">
        <f t="shared" si="1"/>
        <v>196</v>
      </c>
    </row>
    <row r="35" spans="1:7" ht="20.25" customHeight="1" x14ac:dyDescent="0.2">
      <c r="A35" s="20" t="s">
        <v>6</v>
      </c>
      <c r="B35" s="43">
        <f>SUM(B23:B34)</f>
        <v>1810</v>
      </c>
      <c r="C35" s="52">
        <f>SUM(C23:C34)</f>
        <v>1594</v>
      </c>
      <c r="D35" s="43">
        <f>SUM(D23:D34)</f>
        <v>58</v>
      </c>
      <c r="E35" s="43">
        <f>SUM(E23:E34)</f>
        <v>40</v>
      </c>
      <c r="F35" s="43">
        <f>SUM(F23:F34)</f>
        <v>129</v>
      </c>
      <c r="G35" s="44">
        <f>SUM(B35,D35:F35)</f>
        <v>2037</v>
      </c>
    </row>
    <row r="36" spans="1:7" x14ac:dyDescent="0.2">
      <c r="A36" s="56"/>
      <c r="B36" s="56"/>
      <c r="C36" s="56"/>
      <c r="D36" s="56"/>
      <c r="E36" s="56"/>
      <c r="F36" s="56"/>
      <c r="G36" s="56"/>
    </row>
    <row r="37" spans="1:7" ht="17.25" customHeight="1" x14ac:dyDescent="0.2">
      <c r="A37" s="57" t="s">
        <v>32</v>
      </c>
      <c r="B37" s="57"/>
      <c r="C37" s="57"/>
      <c r="D37" s="57"/>
      <c r="E37" s="57"/>
      <c r="F37" s="57"/>
      <c r="G37" s="57"/>
    </row>
    <row r="38" spans="1:7" ht="6" customHeight="1" x14ac:dyDescent="0.2">
      <c r="A38" s="56"/>
      <c r="B38" s="56"/>
      <c r="C38" s="56"/>
      <c r="D38" s="56"/>
      <c r="E38" s="56"/>
      <c r="F38" s="56"/>
      <c r="G38" s="56"/>
    </row>
    <row r="39" spans="1:7" ht="15.75" customHeight="1" x14ac:dyDescent="0.2">
      <c r="A39" s="58"/>
      <c r="B39" s="60" t="s">
        <v>33</v>
      </c>
      <c r="C39" s="60" t="s">
        <v>34</v>
      </c>
      <c r="D39" s="24" t="s">
        <v>35</v>
      </c>
      <c r="E39" s="60" t="s">
        <v>5</v>
      </c>
      <c r="F39" s="62" t="s">
        <v>6</v>
      </c>
    </row>
    <row r="40" spans="1:7" ht="15.75" customHeight="1" x14ac:dyDescent="0.2">
      <c r="A40" s="59"/>
      <c r="B40" s="61"/>
      <c r="C40" s="61"/>
      <c r="D40" s="25" t="s">
        <v>36</v>
      </c>
      <c r="E40" s="61"/>
      <c r="F40" s="63"/>
    </row>
    <row r="41" spans="1:7" x14ac:dyDescent="0.2">
      <c r="A41" s="16" t="s">
        <v>7</v>
      </c>
      <c r="B41" s="41">
        <v>125</v>
      </c>
      <c r="C41" s="41">
        <v>23</v>
      </c>
      <c r="D41" s="41">
        <v>2</v>
      </c>
      <c r="E41" s="41">
        <v>1</v>
      </c>
      <c r="F41" s="42">
        <f>SUM(B41:E41)</f>
        <v>151</v>
      </c>
    </row>
    <row r="42" spans="1:7" x14ac:dyDescent="0.2">
      <c r="A42" s="16" t="s">
        <v>8</v>
      </c>
      <c r="B42" s="41">
        <v>137</v>
      </c>
      <c r="C42" s="41">
        <v>31</v>
      </c>
      <c r="D42" s="41">
        <v>2</v>
      </c>
      <c r="E42" s="41">
        <v>2</v>
      </c>
      <c r="F42" s="46">
        <f>IF(SUM(C42:E42,A42)=0,"",SUM(B42:E42))</f>
        <v>172</v>
      </c>
    </row>
    <row r="43" spans="1:7" x14ac:dyDescent="0.2">
      <c r="A43" s="16" t="s">
        <v>9</v>
      </c>
      <c r="B43" s="41">
        <v>120</v>
      </c>
      <c r="C43" s="41">
        <v>37</v>
      </c>
      <c r="D43" s="41">
        <v>4</v>
      </c>
      <c r="E43" s="41">
        <v>0</v>
      </c>
      <c r="F43" s="46">
        <f t="shared" ref="F43:F52" si="2">IF(SUM(C43:E43,A43)=0,"",SUM(B43:E43))</f>
        <v>161</v>
      </c>
    </row>
    <row r="44" spans="1:7" x14ac:dyDescent="0.2">
      <c r="A44" s="16" t="s">
        <v>10</v>
      </c>
      <c r="B44" s="41">
        <v>139</v>
      </c>
      <c r="C44" s="41">
        <v>34</v>
      </c>
      <c r="D44" s="41">
        <v>2</v>
      </c>
      <c r="E44" s="41">
        <v>2</v>
      </c>
      <c r="F44" s="46">
        <f t="shared" si="2"/>
        <v>177</v>
      </c>
    </row>
    <row r="45" spans="1:7" x14ac:dyDescent="0.2">
      <c r="A45" s="16" t="s">
        <v>11</v>
      </c>
      <c r="B45" s="41">
        <v>132</v>
      </c>
      <c r="C45" s="41">
        <v>35</v>
      </c>
      <c r="D45" s="41">
        <v>5</v>
      </c>
      <c r="E45" s="41">
        <v>3</v>
      </c>
      <c r="F45" s="46">
        <f t="shared" si="2"/>
        <v>175</v>
      </c>
    </row>
    <row r="46" spans="1:7" x14ac:dyDescent="0.2">
      <c r="A46" s="16" t="s">
        <v>12</v>
      </c>
      <c r="B46" s="41">
        <v>131</v>
      </c>
      <c r="C46" s="41">
        <v>44</v>
      </c>
      <c r="D46" s="41">
        <v>3</v>
      </c>
      <c r="E46" s="41">
        <v>1</v>
      </c>
      <c r="F46" s="46">
        <f t="shared" si="2"/>
        <v>179</v>
      </c>
    </row>
    <row r="47" spans="1:7" x14ac:dyDescent="0.2">
      <c r="A47" s="16" t="s">
        <v>13</v>
      </c>
      <c r="B47" s="41">
        <v>161</v>
      </c>
      <c r="C47" s="41">
        <v>46</v>
      </c>
      <c r="D47" s="41">
        <v>2</v>
      </c>
      <c r="E47" s="41">
        <v>4</v>
      </c>
      <c r="F47" s="46">
        <f t="shared" si="2"/>
        <v>213</v>
      </c>
    </row>
    <row r="48" spans="1:7" x14ac:dyDescent="0.2">
      <c r="A48" s="16" t="s">
        <v>14</v>
      </c>
      <c r="B48" s="41">
        <v>128</v>
      </c>
      <c r="C48" s="41">
        <v>33</v>
      </c>
      <c r="D48" s="41">
        <v>1</v>
      </c>
      <c r="E48" s="41">
        <v>1</v>
      </c>
      <c r="F48" s="46">
        <f t="shared" si="2"/>
        <v>163</v>
      </c>
    </row>
    <row r="49" spans="1:6" x14ac:dyDescent="0.2">
      <c r="A49" s="16" t="s">
        <v>15</v>
      </c>
      <c r="B49" s="41">
        <v>121</v>
      </c>
      <c r="C49" s="41">
        <v>49</v>
      </c>
      <c r="D49" s="41">
        <v>1</v>
      </c>
      <c r="E49" s="41">
        <v>2</v>
      </c>
      <c r="F49" s="46">
        <f t="shared" si="2"/>
        <v>173</v>
      </c>
    </row>
    <row r="50" spans="1:6" x14ac:dyDescent="0.2">
      <c r="A50" s="16" t="s">
        <v>37</v>
      </c>
      <c r="B50" s="41">
        <v>111</v>
      </c>
      <c r="C50" s="41">
        <v>32</v>
      </c>
      <c r="D50" s="41">
        <v>2</v>
      </c>
      <c r="E50" s="41">
        <v>1</v>
      </c>
      <c r="F50" s="46">
        <f t="shared" si="2"/>
        <v>146</v>
      </c>
    </row>
    <row r="51" spans="1:6" x14ac:dyDescent="0.2">
      <c r="A51" s="16" t="s">
        <v>38</v>
      </c>
      <c r="B51" s="41">
        <v>102</v>
      </c>
      <c r="C51" s="41">
        <v>26</v>
      </c>
      <c r="D51" s="41">
        <v>2</v>
      </c>
      <c r="E51" s="41">
        <v>1</v>
      </c>
      <c r="F51" s="46">
        <f t="shared" si="2"/>
        <v>131</v>
      </c>
    </row>
    <row r="52" spans="1:6" x14ac:dyDescent="0.2">
      <c r="A52" s="16" t="s">
        <v>39</v>
      </c>
      <c r="B52" s="41">
        <v>160</v>
      </c>
      <c r="C52" s="41">
        <v>30</v>
      </c>
      <c r="D52" s="41">
        <v>1</v>
      </c>
      <c r="E52" s="41">
        <v>5</v>
      </c>
      <c r="F52" s="46">
        <f t="shared" si="2"/>
        <v>196</v>
      </c>
    </row>
    <row r="53" spans="1:6" ht="20.25" customHeight="1" x14ac:dyDescent="0.2">
      <c r="A53" s="20" t="s">
        <v>6</v>
      </c>
      <c r="B53" s="43">
        <f>SUM(B41:B52)</f>
        <v>1567</v>
      </c>
      <c r="C53" s="43">
        <f>SUM(C41:C52)</f>
        <v>420</v>
      </c>
      <c r="D53" s="43">
        <f>SUM(D41:D52)</f>
        <v>27</v>
      </c>
      <c r="E53" s="43">
        <f>SUM(E41:E52)</f>
        <v>23</v>
      </c>
      <c r="F53" s="44">
        <f>SUM(B53:E53)</f>
        <v>2037</v>
      </c>
    </row>
  </sheetData>
  <mergeCells count="15">
    <mergeCell ref="A39:A40"/>
    <mergeCell ref="B39:B40"/>
    <mergeCell ref="C39:C40"/>
    <mergeCell ref="E39:E40"/>
    <mergeCell ref="F39:F40"/>
    <mergeCell ref="A20:G20"/>
    <mergeCell ref="A21:G21"/>
    <mergeCell ref="A36:G36"/>
    <mergeCell ref="A37:G37"/>
    <mergeCell ref="A38:G38"/>
    <mergeCell ref="A1:G1"/>
    <mergeCell ref="A2:G2"/>
    <mergeCell ref="A3:G3"/>
    <mergeCell ref="A4:G4"/>
    <mergeCell ref="A19:G19"/>
  </mergeCells>
  <phoneticPr fontId="6"/>
  <pageMargins left="0.59055118110236227" right="0.31496062992125984" top="0.55118110236220474" bottom="0.5511811023622047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53"/>
  <sheetViews>
    <sheetView zoomScaleNormal="100" workbookViewId="0">
      <selection sqref="A1:G1"/>
    </sheetView>
  </sheetViews>
  <sheetFormatPr defaultColWidth="9" defaultRowHeight="13" x14ac:dyDescent="0.2"/>
  <cols>
    <col min="1" max="1" width="9.453125" style="1" customWidth="1"/>
    <col min="2" max="7" width="13.90625" style="1" customWidth="1"/>
    <col min="8" max="16384" width="9" style="1"/>
  </cols>
  <sheetData>
    <row r="1" spans="1:7" ht="21.75" customHeight="1" x14ac:dyDescent="0.2">
      <c r="A1" s="64" t="s">
        <v>50</v>
      </c>
      <c r="B1" s="64"/>
      <c r="C1" s="64"/>
      <c r="D1" s="64"/>
      <c r="E1" s="64"/>
      <c r="F1" s="64"/>
      <c r="G1" s="64"/>
    </row>
    <row r="2" spans="1:7" ht="21.75" customHeight="1" x14ac:dyDescent="0.2">
      <c r="A2" s="65" t="s">
        <v>1</v>
      </c>
      <c r="B2" s="65"/>
      <c r="C2" s="65"/>
      <c r="D2" s="65"/>
      <c r="E2" s="65"/>
      <c r="F2" s="65"/>
      <c r="G2" s="65"/>
    </row>
    <row r="3" spans="1:7" x14ac:dyDescent="0.2">
      <c r="A3" s="56"/>
      <c r="B3" s="56"/>
      <c r="C3" s="56"/>
      <c r="D3" s="56"/>
      <c r="E3" s="56"/>
      <c r="F3" s="56"/>
      <c r="G3" s="56"/>
    </row>
    <row r="4" spans="1:7" ht="17.25" customHeight="1" x14ac:dyDescent="0.2">
      <c r="A4" s="57" t="s">
        <v>2</v>
      </c>
      <c r="B4" s="57"/>
      <c r="C4" s="57"/>
      <c r="D4" s="57"/>
      <c r="E4" s="57"/>
      <c r="F4" s="57"/>
      <c r="G4" s="57"/>
    </row>
    <row r="5" spans="1:7" ht="21.75" customHeight="1" x14ac:dyDescent="0.2">
      <c r="A5" s="4"/>
      <c r="B5" s="5" t="s">
        <v>3</v>
      </c>
      <c r="C5" s="5" t="s">
        <v>4</v>
      </c>
      <c r="D5" s="5" t="s">
        <v>5</v>
      </c>
      <c r="E5" s="6" t="s">
        <v>6</v>
      </c>
    </row>
    <row r="6" spans="1:7" x14ac:dyDescent="0.2">
      <c r="A6" s="7" t="s">
        <v>7</v>
      </c>
      <c r="B6" s="45">
        <v>173</v>
      </c>
      <c r="C6" s="45">
        <v>12</v>
      </c>
      <c r="D6" s="45">
        <v>3</v>
      </c>
      <c r="E6" s="46">
        <f>IF(SUM(B6:D6)="","",SUM(B6:D6))</f>
        <v>188</v>
      </c>
    </row>
    <row r="7" spans="1:7" x14ac:dyDescent="0.2">
      <c r="A7" s="7" t="s">
        <v>8</v>
      </c>
      <c r="B7" s="45">
        <v>200</v>
      </c>
      <c r="C7" s="45">
        <v>15</v>
      </c>
      <c r="D7" s="45">
        <v>1</v>
      </c>
      <c r="E7" s="46">
        <f>IF(SUM(B7:D7)=0,"",SUM(B7:D7))</f>
        <v>216</v>
      </c>
    </row>
    <row r="8" spans="1:7" x14ac:dyDescent="0.2">
      <c r="A8" s="7" t="s">
        <v>9</v>
      </c>
      <c r="B8" s="45">
        <v>173</v>
      </c>
      <c r="C8" s="45">
        <v>16</v>
      </c>
      <c r="D8" s="45">
        <v>2</v>
      </c>
      <c r="E8" s="46">
        <f t="shared" ref="E8:E17" si="0">IF(SUM(B8:D8)=0,"",SUM(B8:D8))</f>
        <v>191</v>
      </c>
    </row>
    <row r="9" spans="1:7" x14ac:dyDescent="0.2">
      <c r="A9" s="7" t="s">
        <v>10</v>
      </c>
      <c r="B9" s="45">
        <v>198</v>
      </c>
      <c r="C9" s="45">
        <v>16</v>
      </c>
      <c r="D9" s="45">
        <v>2</v>
      </c>
      <c r="E9" s="46">
        <f t="shared" si="0"/>
        <v>216</v>
      </c>
    </row>
    <row r="10" spans="1:7" x14ac:dyDescent="0.2">
      <c r="A10" s="7" t="s">
        <v>11</v>
      </c>
      <c r="B10" s="45">
        <v>175</v>
      </c>
      <c r="C10" s="45">
        <v>18</v>
      </c>
      <c r="D10" s="45">
        <v>1</v>
      </c>
      <c r="E10" s="46">
        <f t="shared" si="0"/>
        <v>194</v>
      </c>
    </row>
    <row r="11" spans="1:7" x14ac:dyDescent="0.2">
      <c r="A11" s="7" t="s">
        <v>12</v>
      </c>
      <c r="B11" s="45">
        <v>155</v>
      </c>
      <c r="C11" s="45">
        <v>13</v>
      </c>
      <c r="D11" s="45">
        <v>1</v>
      </c>
      <c r="E11" s="46">
        <f t="shared" si="0"/>
        <v>169</v>
      </c>
    </row>
    <row r="12" spans="1:7" x14ac:dyDescent="0.2">
      <c r="A12" s="7" t="s">
        <v>13</v>
      </c>
      <c r="B12" s="45">
        <v>218</v>
      </c>
      <c r="C12" s="45">
        <v>26</v>
      </c>
      <c r="D12" s="45">
        <v>2</v>
      </c>
      <c r="E12" s="46">
        <f t="shared" si="0"/>
        <v>246</v>
      </c>
    </row>
    <row r="13" spans="1:7" x14ac:dyDescent="0.2">
      <c r="A13" s="7" t="s">
        <v>14</v>
      </c>
      <c r="B13" s="45">
        <v>228</v>
      </c>
      <c r="C13" s="45">
        <v>21</v>
      </c>
      <c r="D13" s="45">
        <v>0</v>
      </c>
      <c r="E13" s="46">
        <f t="shared" si="0"/>
        <v>249</v>
      </c>
    </row>
    <row r="14" spans="1:7" x14ac:dyDescent="0.2">
      <c r="A14" s="7" t="s">
        <v>15</v>
      </c>
      <c r="B14" s="45">
        <v>197</v>
      </c>
      <c r="C14" s="45">
        <v>18</v>
      </c>
      <c r="D14" s="45">
        <v>0</v>
      </c>
      <c r="E14" s="46">
        <f t="shared" si="0"/>
        <v>215</v>
      </c>
    </row>
    <row r="15" spans="1:7" x14ac:dyDescent="0.2">
      <c r="A15" s="7" t="s">
        <v>16</v>
      </c>
      <c r="B15" s="45">
        <v>109</v>
      </c>
      <c r="C15" s="45">
        <v>15</v>
      </c>
      <c r="D15" s="45">
        <v>0</v>
      </c>
      <c r="E15" s="46">
        <f t="shared" si="0"/>
        <v>124</v>
      </c>
    </row>
    <row r="16" spans="1:7" x14ac:dyDescent="0.2">
      <c r="A16" s="7" t="s">
        <v>17</v>
      </c>
      <c r="B16" s="45">
        <v>118</v>
      </c>
      <c r="C16" s="45">
        <v>17</v>
      </c>
      <c r="D16" s="45">
        <v>1</v>
      </c>
      <c r="E16" s="46">
        <f t="shared" si="0"/>
        <v>136</v>
      </c>
    </row>
    <row r="17" spans="1:7" x14ac:dyDescent="0.2">
      <c r="A17" s="7" t="s">
        <v>18</v>
      </c>
      <c r="B17" s="45">
        <v>130</v>
      </c>
      <c r="C17" s="45">
        <v>16</v>
      </c>
      <c r="D17" s="45">
        <v>0</v>
      </c>
      <c r="E17" s="46">
        <f t="shared" si="0"/>
        <v>146</v>
      </c>
    </row>
    <row r="18" spans="1:7" ht="20.25" customHeight="1" x14ac:dyDescent="0.2">
      <c r="A18" s="10" t="s">
        <v>6</v>
      </c>
      <c r="B18" s="47">
        <f>SUM(B6:B17)</f>
        <v>2074</v>
      </c>
      <c r="C18" s="47">
        <f>SUM(C6:C17)</f>
        <v>203</v>
      </c>
      <c r="D18" s="47">
        <f>SUM(D6:D17)</f>
        <v>13</v>
      </c>
      <c r="E18" s="48">
        <f>SUM(B18:D18)</f>
        <v>2290</v>
      </c>
    </row>
    <row r="19" spans="1:7" x14ac:dyDescent="0.2">
      <c r="A19" s="56"/>
      <c r="B19" s="56"/>
      <c r="C19" s="56"/>
      <c r="D19" s="56"/>
      <c r="E19" s="56"/>
      <c r="F19" s="56"/>
      <c r="G19" s="56"/>
    </row>
    <row r="20" spans="1:7" ht="17.25" customHeight="1" x14ac:dyDescent="0.2">
      <c r="A20" s="56" t="s">
        <v>40</v>
      </c>
      <c r="B20" s="56"/>
      <c r="C20" s="56"/>
      <c r="D20" s="56"/>
      <c r="E20" s="56"/>
      <c r="F20" s="56"/>
      <c r="G20" s="56"/>
    </row>
    <row r="21" spans="1:7" ht="6.75" customHeight="1" x14ac:dyDescent="0.2">
      <c r="A21" s="56"/>
      <c r="B21" s="56"/>
      <c r="C21" s="56"/>
      <c r="D21" s="56"/>
      <c r="E21" s="56"/>
      <c r="F21" s="56"/>
      <c r="G21" s="56"/>
    </row>
    <row r="22" spans="1:7" ht="26" x14ac:dyDescent="0.2">
      <c r="A22" s="13"/>
      <c r="B22" s="14" t="s">
        <v>19</v>
      </c>
      <c r="C22" s="14" t="s">
        <v>20</v>
      </c>
      <c r="D22" s="14" t="s">
        <v>21</v>
      </c>
      <c r="E22" s="14" t="s">
        <v>22</v>
      </c>
      <c r="F22" s="14" t="s">
        <v>5</v>
      </c>
      <c r="G22" s="15" t="s">
        <v>6</v>
      </c>
    </row>
    <row r="23" spans="1:7" x14ac:dyDescent="0.2">
      <c r="A23" s="16" t="s">
        <v>23</v>
      </c>
      <c r="B23" s="41">
        <v>166</v>
      </c>
      <c r="C23" s="51">
        <v>147</v>
      </c>
      <c r="D23" s="41">
        <v>6</v>
      </c>
      <c r="E23" s="41">
        <v>3</v>
      </c>
      <c r="F23" s="41">
        <v>13</v>
      </c>
      <c r="G23" s="42">
        <f>B23+D23+E23+F23</f>
        <v>188</v>
      </c>
    </row>
    <row r="24" spans="1:7" x14ac:dyDescent="0.2">
      <c r="A24" s="16" t="s">
        <v>24</v>
      </c>
      <c r="B24" s="41">
        <v>192</v>
      </c>
      <c r="C24" s="51">
        <v>165</v>
      </c>
      <c r="D24" s="41">
        <v>6</v>
      </c>
      <c r="E24" s="41">
        <v>3</v>
      </c>
      <c r="F24" s="41">
        <v>15</v>
      </c>
      <c r="G24" s="46">
        <f>IF(SUM(D24:F24,B24)=0,"",SUM(D24:F24,B24))</f>
        <v>216</v>
      </c>
    </row>
    <row r="25" spans="1:7" x14ac:dyDescent="0.2">
      <c r="A25" s="16" t="s">
        <v>25</v>
      </c>
      <c r="B25" s="41">
        <v>162</v>
      </c>
      <c r="C25" s="51">
        <v>144</v>
      </c>
      <c r="D25" s="41">
        <v>10</v>
      </c>
      <c r="E25" s="41">
        <v>3</v>
      </c>
      <c r="F25" s="41">
        <v>16</v>
      </c>
      <c r="G25" s="46">
        <f t="shared" ref="G25:G34" si="1">IF(SUM(D25:F25,B25)=0,"",SUM(D25:F25,B25))</f>
        <v>191</v>
      </c>
    </row>
    <row r="26" spans="1:7" x14ac:dyDescent="0.2">
      <c r="A26" s="16" t="s">
        <v>26</v>
      </c>
      <c r="B26" s="41">
        <v>193</v>
      </c>
      <c r="C26" s="51">
        <v>170</v>
      </c>
      <c r="D26" s="41">
        <v>8</v>
      </c>
      <c r="E26" s="41">
        <v>4</v>
      </c>
      <c r="F26" s="41">
        <v>11</v>
      </c>
      <c r="G26" s="46">
        <f t="shared" si="1"/>
        <v>216</v>
      </c>
    </row>
    <row r="27" spans="1:7" x14ac:dyDescent="0.2">
      <c r="A27" s="16" t="s">
        <v>27</v>
      </c>
      <c r="B27" s="41">
        <v>170</v>
      </c>
      <c r="C27" s="51">
        <v>156</v>
      </c>
      <c r="D27" s="41">
        <v>7</v>
      </c>
      <c r="E27" s="41">
        <v>2</v>
      </c>
      <c r="F27" s="41">
        <v>15</v>
      </c>
      <c r="G27" s="46">
        <f t="shared" si="1"/>
        <v>194</v>
      </c>
    </row>
    <row r="28" spans="1:7" x14ac:dyDescent="0.2">
      <c r="A28" s="16" t="s">
        <v>28</v>
      </c>
      <c r="B28" s="41">
        <v>153</v>
      </c>
      <c r="C28" s="51">
        <v>135</v>
      </c>
      <c r="D28" s="41">
        <v>5</v>
      </c>
      <c r="E28" s="41">
        <v>0</v>
      </c>
      <c r="F28" s="41">
        <v>11</v>
      </c>
      <c r="G28" s="46">
        <f t="shared" si="1"/>
        <v>169</v>
      </c>
    </row>
    <row r="29" spans="1:7" x14ac:dyDescent="0.2">
      <c r="A29" s="16" t="s">
        <v>13</v>
      </c>
      <c r="B29" s="41">
        <v>219</v>
      </c>
      <c r="C29" s="51">
        <v>205</v>
      </c>
      <c r="D29" s="41">
        <v>7</v>
      </c>
      <c r="E29" s="41">
        <v>6</v>
      </c>
      <c r="F29" s="41">
        <v>14</v>
      </c>
      <c r="G29" s="46">
        <f t="shared" si="1"/>
        <v>246</v>
      </c>
    </row>
    <row r="30" spans="1:7" x14ac:dyDescent="0.2">
      <c r="A30" s="16" t="s">
        <v>14</v>
      </c>
      <c r="B30" s="41">
        <v>214</v>
      </c>
      <c r="C30" s="51">
        <v>197</v>
      </c>
      <c r="D30" s="41">
        <v>6</v>
      </c>
      <c r="E30" s="41">
        <v>8</v>
      </c>
      <c r="F30" s="41">
        <v>21</v>
      </c>
      <c r="G30" s="46">
        <f t="shared" si="1"/>
        <v>249</v>
      </c>
    </row>
    <row r="31" spans="1:7" x14ac:dyDescent="0.2">
      <c r="A31" s="16" t="s">
        <v>15</v>
      </c>
      <c r="B31" s="41">
        <v>194</v>
      </c>
      <c r="C31" s="51">
        <v>171</v>
      </c>
      <c r="D31" s="41">
        <v>5</v>
      </c>
      <c r="E31" s="41">
        <v>3</v>
      </c>
      <c r="F31" s="41">
        <v>13</v>
      </c>
      <c r="G31" s="46">
        <f t="shared" si="1"/>
        <v>215</v>
      </c>
    </row>
    <row r="32" spans="1:7" x14ac:dyDescent="0.2">
      <c r="A32" s="16" t="s">
        <v>29</v>
      </c>
      <c r="B32" s="41">
        <v>112</v>
      </c>
      <c r="C32" s="51">
        <v>101</v>
      </c>
      <c r="D32" s="41">
        <v>4</v>
      </c>
      <c r="E32" s="41">
        <v>1</v>
      </c>
      <c r="F32" s="41">
        <v>7</v>
      </c>
      <c r="G32" s="46">
        <f t="shared" si="1"/>
        <v>124</v>
      </c>
    </row>
    <row r="33" spans="1:7" x14ac:dyDescent="0.2">
      <c r="A33" s="16" t="s">
        <v>30</v>
      </c>
      <c r="B33" s="41">
        <v>115</v>
      </c>
      <c r="C33" s="51">
        <v>100</v>
      </c>
      <c r="D33" s="41">
        <v>4</v>
      </c>
      <c r="E33" s="41">
        <v>5</v>
      </c>
      <c r="F33" s="41">
        <v>12</v>
      </c>
      <c r="G33" s="46">
        <f t="shared" si="1"/>
        <v>136</v>
      </c>
    </row>
    <row r="34" spans="1:7" x14ac:dyDescent="0.2">
      <c r="A34" s="16" t="s">
        <v>31</v>
      </c>
      <c r="B34" s="41">
        <v>127</v>
      </c>
      <c r="C34" s="51">
        <v>109</v>
      </c>
      <c r="D34" s="41">
        <v>5</v>
      </c>
      <c r="E34" s="41">
        <v>1</v>
      </c>
      <c r="F34" s="41">
        <v>13</v>
      </c>
      <c r="G34" s="46">
        <f t="shared" si="1"/>
        <v>146</v>
      </c>
    </row>
    <row r="35" spans="1:7" ht="20.25" customHeight="1" x14ac:dyDescent="0.2">
      <c r="A35" s="20" t="s">
        <v>6</v>
      </c>
      <c r="B35" s="43">
        <f>SUM(B23:B34)</f>
        <v>2017</v>
      </c>
      <c r="C35" s="52">
        <f>SUM(C23:C34)</f>
        <v>1800</v>
      </c>
      <c r="D35" s="43">
        <f>SUM(D23:D34)</f>
        <v>73</v>
      </c>
      <c r="E35" s="43">
        <f>SUM(E23:E34)</f>
        <v>39</v>
      </c>
      <c r="F35" s="43">
        <f>SUM(F23:F34)</f>
        <v>161</v>
      </c>
      <c r="G35" s="44">
        <f>SUM(B35,D35:F35)</f>
        <v>2290</v>
      </c>
    </row>
    <row r="36" spans="1:7" x14ac:dyDescent="0.2">
      <c r="A36" s="56"/>
      <c r="B36" s="56"/>
      <c r="C36" s="56"/>
      <c r="D36" s="56"/>
      <c r="E36" s="56"/>
      <c r="F36" s="56"/>
      <c r="G36" s="56"/>
    </row>
    <row r="37" spans="1:7" ht="17.25" customHeight="1" x14ac:dyDescent="0.2">
      <c r="A37" s="57" t="s">
        <v>32</v>
      </c>
      <c r="B37" s="57"/>
      <c r="C37" s="57"/>
      <c r="D37" s="57"/>
      <c r="E37" s="57"/>
      <c r="F37" s="57"/>
      <c r="G37" s="57"/>
    </row>
    <row r="38" spans="1:7" ht="6" customHeight="1" x14ac:dyDescent="0.2">
      <c r="A38" s="56"/>
      <c r="B38" s="56"/>
      <c r="C38" s="56"/>
      <c r="D38" s="56"/>
      <c r="E38" s="56"/>
      <c r="F38" s="56"/>
      <c r="G38" s="56"/>
    </row>
    <row r="39" spans="1:7" ht="15.75" customHeight="1" x14ac:dyDescent="0.2">
      <c r="A39" s="58"/>
      <c r="B39" s="60" t="s">
        <v>33</v>
      </c>
      <c r="C39" s="60" t="s">
        <v>34</v>
      </c>
      <c r="D39" s="24" t="s">
        <v>35</v>
      </c>
      <c r="E39" s="60" t="s">
        <v>5</v>
      </c>
      <c r="F39" s="62" t="s">
        <v>6</v>
      </c>
    </row>
    <row r="40" spans="1:7" ht="15.75" customHeight="1" x14ac:dyDescent="0.2">
      <c r="A40" s="59"/>
      <c r="B40" s="61"/>
      <c r="C40" s="61"/>
      <c r="D40" s="25" t="s">
        <v>36</v>
      </c>
      <c r="E40" s="61"/>
      <c r="F40" s="63"/>
    </row>
    <row r="41" spans="1:7" x14ac:dyDescent="0.2">
      <c r="A41" s="16" t="s">
        <v>7</v>
      </c>
      <c r="B41" s="41">
        <v>157</v>
      </c>
      <c r="C41" s="41">
        <v>24</v>
      </c>
      <c r="D41" s="41">
        <v>6</v>
      </c>
      <c r="E41" s="41">
        <v>1</v>
      </c>
      <c r="F41" s="42">
        <f>SUM(B41:E41)</f>
        <v>188</v>
      </c>
    </row>
    <row r="42" spans="1:7" x14ac:dyDescent="0.2">
      <c r="A42" s="16" t="s">
        <v>8</v>
      </c>
      <c r="B42" s="41">
        <v>172</v>
      </c>
      <c r="C42" s="41">
        <v>40</v>
      </c>
      <c r="D42" s="41">
        <v>3</v>
      </c>
      <c r="E42" s="41">
        <v>1</v>
      </c>
      <c r="F42" s="46">
        <f>IF(SUM(C42:E42,A42)=0,"",SUM(B42:E42))</f>
        <v>216</v>
      </c>
    </row>
    <row r="43" spans="1:7" x14ac:dyDescent="0.2">
      <c r="A43" s="16" t="s">
        <v>9</v>
      </c>
      <c r="B43" s="41">
        <v>139</v>
      </c>
      <c r="C43" s="41">
        <v>46</v>
      </c>
      <c r="D43" s="41">
        <v>3</v>
      </c>
      <c r="E43" s="41">
        <v>3</v>
      </c>
      <c r="F43" s="46">
        <f t="shared" ref="F43:F52" si="2">IF(SUM(C43:E43,A43)=0,"",SUM(B43:E43))</f>
        <v>191</v>
      </c>
    </row>
    <row r="44" spans="1:7" x14ac:dyDescent="0.2">
      <c r="A44" s="16" t="s">
        <v>10</v>
      </c>
      <c r="B44" s="41">
        <v>164</v>
      </c>
      <c r="C44" s="41">
        <v>43</v>
      </c>
      <c r="D44" s="41">
        <v>8</v>
      </c>
      <c r="E44" s="41">
        <v>1</v>
      </c>
      <c r="F44" s="46">
        <f t="shared" si="2"/>
        <v>216</v>
      </c>
    </row>
    <row r="45" spans="1:7" x14ac:dyDescent="0.2">
      <c r="A45" s="16" t="s">
        <v>11</v>
      </c>
      <c r="B45" s="41">
        <v>145</v>
      </c>
      <c r="C45" s="41">
        <v>43</v>
      </c>
      <c r="D45" s="41">
        <v>2</v>
      </c>
      <c r="E45" s="41">
        <v>4</v>
      </c>
      <c r="F45" s="46">
        <f t="shared" si="2"/>
        <v>194</v>
      </c>
    </row>
    <row r="46" spans="1:7" x14ac:dyDescent="0.2">
      <c r="A46" s="16" t="s">
        <v>12</v>
      </c>
      <c r="B46" s="41">
        <v>136</v>
      </c>
      <c r="C46" s="41">
        <v>27</v>
      </c>
      <c r="D46" s="41">
        <v>3</v>
      </c>
      <c r="E46" s="41">
        <v>3</v>
      </c>
      <c r="F46" s="46">
        <f t="shared" si="2"/>
        <v>169</v>
      </c>
    </row>
    <row r="47" spans="1:7" x14ac:dyDescent="0.2">
      <c r="A47" s="16" t="s">
        <v>13</v>
      </c>
      <c r="B47" s="41">
        <v>198</v>
      </c>
      <c r="C47" s="41">
        <v>44</v>
      </c>
      <c r="D47" s="41">
        <v>2</v>
      </c>
      <c r="E47" s="41">
        <v>2</v>
      </c>
      <c r="F47" s="46">
        <f t="shared" si="2"/>
        <v>246</v>
      </c>
    </row>
    <row r="48" spans="1:7" x14ac:dyDescent="0.2">
      <c r="A48" s="16" t="s">
        <v>14</v>
      </c>
      <c r="B48" s="41">
        <v>190</v>
      </c>
      <c r="C48" s="41">
        <v>56</v>
      </c>
      <c r="D48" s="41">
        <v>3</v>
      </c>
      <c r="E48" s="41">
        <v>0</v>
      </c>
      <c r="F48" s="46">
        <f t="shared" si="2"/>
        <v>249</v>
      </c>
    </row>
    <row r="49" spans="1:6" x14ac:dyDescent="0.2">
      <c r="A49" s="16" t="s">
        <v>15</v>
      </c>
      <c r="B49" s="41">
        <v>166</v>
      </c>
      <c r="C49" s="41">
        <v>48</v>
      </c>
      <c r="D49" s="41">
        <v>1</v>
      </c>
      <c r="E49" s="41">
        <v>0</v>
      </c>
      <c r="F49" s="46">
        <f t="shared" si="2"/>
        <v>215</v>
      </c>
    </row>
    <row r="50" spans="1:6" x14ac:dyDescent="0.2">
      <c r="A50" s="16" t="s">
        <v>37</v>
      </c>
      <c r="B50" s="41">
        <v>94</v>
      </c>
      <c r="C50" s="41">
        <v>30</v>
      </c>
      <c r="D50" s="41">
        <v>0</v>
      </c>
      <c r="E50" s="41">
        <v>0</v>
      </c>
      <c r="F50" s="46">
        <f t="shared" si="2"/>
        <v>124</v>
      </c>
    </row>
    <row r="51" spans="1:6" x14ac:dyDescent="0.2">
      <c r="A51" s="16" t="s">
        <v>38</v>
      </c>
      <c r="B51" s="41">
        <v>106</v>
      </c>
      <c r="C51" s="41">
        <v>27</v>
      </c>
      <c r="D51" s="41">
        <v>1</v>
      </c>
      <c r="E51" s="41">
        <v>2</v>
      </c>
      <c r="F51" s="46">
        <f t="shared" si="2"/>
        <v>136</v>
      </c>
    </row>
    <row r="52" spans="1:6" x14ac:dyDescent="0.2">
      <c r="A52" s="16" t="s">
        <v>39</v>
      </c>
      <c r="B52" s="41">
        <v>110</v>
      </c>
      <c r="C52" s="41">
        <v>34</v>
      </c>
      <c r="D52" s="41">
        <v>2</v>
      </c>
      <c r="E52" s="41">
        <v>0</v>
      </c>
      <c r="F52" s="46">
        <f t="shared" si="2"/>
        <v>146</v>
      </c>
    </row>
    <row r="53" spans="1:6" ht="20.25" customHeight="1" x14ac:dyDescent="0.2">
      <c r="A53" s="20" t="s">
        <v>6</v>
      </c>
      <c r="B53" s="43">
        <f>SUM(B41:B52)</f>
        <v>1777</v>
      </c>
      <c r="C53" s="43">
        <f>SUM(C41:C52)</f>
        <v>462</v>
      </c>
      <c r="D53" s="43">
        <f>SUM(D41:D52)</f>
        <v>34</v>
      </c>
      <c r="E53" s="43">
        <f>SUM(E41:E52)</f>
        <v>17</v>
      </c>
      <c r="F53" s="44">
        <f>SUM(B53:E53)</f>
        <v>2290</v>
      </c>
    </row>
  </sheetData>
  <mergeCells count="15">
    <mergeCell ref="A20:G20"/>
    <mergeCell ref="A1:G1"/>
    <mergeCell ref="A2:G2"/>
    <mergeCell ref="A3:G3"/>
    <mergeCell ref="A4:G4"/>
    <mergeCell ref="A19:G19"/>
    <mergeCell ref="A21:G21"/>
    <mergeCell ref="A36:G36"/>
    <mergeCell ref="A37:G37"/>
    <mergeCell ref="A38:G38"/>
    <mergeCell ref="A39:A40"/>
    <mergeCell ref="B39:B40"/>
    <mergeCell ref="C39:C40"/>
    <mergeCell ref="E39:E40"/>
    <mergeCell ref="F39:F40"/>
  </mergeCells>
  <phoneticPr fontId="6"/>
  <pageMargins left="0.59055118110236227" right="0.31496062992125984" top="0.55118110236220474" bottom="0.5511811023622047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53"/>
  <sheetViews>
    <sheetView zoomScaleNormal="100" workbookViewId="0">
      <selection sqref="A1:G1"/>
    </sheetView>
  </sheetViews>
  <sheetFormatPr defaultColWidth="9" defaultRowHeight="13" x14ac:dyDescent="0.2"/>
  <cols>
    <col min="1" max="1" width="9.453125" style="1" customWidth="1"/>
    <col min="2" max="7" width="13.90625" style="1" customWidth="1"/>
    <col min="8" max="16384" width="9" style="1"/>
  </cols>
  <sheetData>
    <row r="1" spans="1:7" ht="21.75" customHeight="1" x14ac:dyDescent="0.2">
      <c r="A1" s="64" t="s">
        <v>49</v>
      </c>
      <c r="B1" s="64"/>
      <c r="C1" s="64"/>
      <c r="D1" s="64"/>
      <c r="E1" s="64"/>
      <c r="F1" s="64"/>
      <c r="G1" s="64"/>
    </row>
    <row r="2" spans="1:7" ht="21.75" customHeight="1" x14ac:dyDescent="0.2">
      <c r="A2" s="65" t="s">
        <v>1</v>
      </c>
      <c r="B2" s="65"/>
      <c r="C2" s="65"/>
      <c r="D2" s="65"/>
      <c r="E2" s="65"/>
      <c r="F2" s="65"/>
      <c r="G2" s="65"/>
    </row>
    <row r="3" spans="1:7" x14ac:dyDescent="0.2">
      <c r="A3" s="56"/>
      <c r="B3" s="56"/>
      <c r="C3" s="56"/>
      <c r="D3" s="56"/>
      <c r="E3" s="56"/>
      <c r="F3" s="56"/>
      <c r="G3" s="56"/>
    </row>
    <row r="4" spans="1:7" ht="17.25" customHeight="1" x14ac:dyDescent="0.2">
      <c r="A4" s="57" t="s">
        <v>2</v>
      </c>
      <c r="B4" s="57"/>
      <c r="C4" s="57"/>
      <c r="D4" s="57"/>
      <c r="E4" s="57"/>
      <c r="F4" s="57"/>
      <c r="G4" s="57"/>
    </row>
    <row r="5" spans="1:7" ht="21.75" customHeight="1" x14ac:dyDescent="0.2">
      <c r="A5" s="4"/>
      <c r="B5" s="5" t="s">
        <v>3</v>
      </c>
      <c r="C5" s="5" t="s">
        <v>4</v>
      </c>
      <c r="D5" s="5" t="s">
        <v>5</v>
      </c>
      <c r="E5" s="6" t="s">
        <v>6</v>
      </c>
    </row>
    <row r="6" spans="1:7" x14ac:dyDescent="0.2">
      <c r="A6" s="7" t="s">
        <v>7</v>
      </c>
      <c r="B6" s="45">
        <v>122</v>
      </c>
      <c r="C6" s="45">
        <v>24</v>
      </c>
      <c r="D6" s="45">
        <v>0</v>
      </c>
      <c r="E6" s="46">
        <f>IF(SUM(B6:D6)="","",SUM(B6:D6))</f>
        <v>146</v>
      </c>
    </row>
    <row r="7" spans="1:7" x14ac:dyDescent="0.2">
      <c r="A7" s="7" t="s">
        <v>8</v>
      </c>
      <c r="B7" s="45">
        <v>138</v>
      </c>
      <c r="C7" s="45">
        <v>24</v>
      </c>
      <c r="D7" s="45">
        <v>0</v>
      </c>
      <c r="E7" s="46">
        <f>IF(SUM(B7:D7)=0,"",SUM(B7:D7))</f>
        <v>162</v>
      </c>
    </row>
    <row r="8" spans="1:7" x14ac:dyDescent="0.2">
      <c r="A8" s="7" t="s">
        <v>9</v>
      </c>
      <c r="B8" s="45">
        <v>151</v>
      </c>
      <c r="C8" s="45">
        <v>28</v>
      </c>
      <c r="D8" s="45">
        <v>1</v>
      </c>
      <c r="E8" s="46">
        <f t="shared" ref="E8:E17" si="0">IF(SUM(B8:D8)=0,"",SUM(B8:D8))</f>
        <v>180</v>
      </c>
    </row>
    <row r="9" spans="1:7" x14ac:dyDescent="0.2">
      <c r="A9" s="7" t="s">
        <v>10</v>
      </c>
      <c r="B9" s="45">
        <v>168</v>
      </c>
      <c r="C9" s="45">
        <v>26</v>
      </c>
      <c r="D9" s="45">
        <v>0</v>
      </c>
      <c r="E9" s="46">
        <f t="shared" si="0"/>
        <v>194</v>
      </c>
    </row>
    <row r="10" spans="1:7" x14ac:dyDescent="0.2">
      <c r="A10" s="7" t="s">
        <v>11</v>
      </c>
      <c r="B10" s="45">
        <v>106</v>
      </c>
      <c r="C10" s="45">
        <v>18</v>
      </c>
      <c r="D10" s="45">
        <v>1</v>
      </c>
      <c r="E10" s="46">
        <f t="shared" si="0"/>
        <v>125</v>
      </c>
    </row>
    <row r="11" spans="1:7" x14ac:dyDescent="0.2">
      <c r="A11" s="7" t="s">
        <v>12</v>
      </c>
      <c r="B11" s="45">
        <v>133</v>
      </c>
      <c r="C11" s="45">
        <v>20</v>
      </c>
      <c r="D11" s="45">
        <v>1</v>
      </c>
      <c r="E11" s="46">
        <f t="shared" si="0"/>
        <v>154</v>
      </c>
    </row>
    <row r="12" spans="1:7" x14ac:dyDescent="0.2">
      <c r="A12" s="7" t="s">
        <v>13</v>
      </c>
      <c r="B12" s="45">
        <v>206</v>
      </c>
      <c r="C12" s="45">
        <v>23</v>
      </c>
      <c r="D12" s="45">
        <v>0</v>
      </c>
      <c r="E12" s="46">
        <f t="shared" si="0"/>
        <v>229</v>
      </c>
    </row>
    <row r="13" spans="1:7" x14ac:dyDescent="0.2">
      <c r="A13" s="7" t="s">
        <v>14</v>
      </c>
      <c r="B13" s="45">
        <v>170</v>
      </c>
      <c r="C13" s="45">
        <v>25</v>
      </c>
      <c r="D13" s="45">
        <v>0</v>
      </c>
      <c r="E13" s="46">
        <f t="shared" si="0"/>
        <v>195</v>
      </c>
    </row>
    <row r="14" spans="1:7" x14ac:dyDescent="0.2">
      <c r="A14" s="7" t="s">
        <v>15</v>
      </c>
      <c r="B14" s="45">
        <v>174</v>
      </c>
      <c r="C14" s="45">
        <v>21</v>
      </c>
      <c r="D14" s="45">
        <v>0</v>
      </c>
      <c r="E14" s="46">
        <f t="shared" si="0"/>
        <v>195</v>
      </c>
    </row>
    <row r="15" spans="1:7" x14ac:dyDescent="0.2">
      <c r="A15" s="7" t="s">
        <v>16</v>
      </c>
      <c r="B15" s="45">
        <v>104</v>
      </c>
      <c r="C15" s="45">
        <v>16</v>
      </c>
      <c r="D15" s="45">
        <v>3</v>
      </c>
      <c r="E15" s="46">
        <f t="shared" si="0"/>
        <v>123</v>
      </c>
    </row>
    <row r="16" spans="1:7" x14ac:dyDescent="0.2">
      <c r="A16" s="7" t="s">
        <v>17</v>
      </c>
      <c r="B16" s="45">
        <v>117</v>
      </c>
      <c r="C16" s="45">
        <v>19</v>
      </c>
      <c r="D16" s="45">
        <v>0</v>
      </c>
      <c r="E16" s="46">
        <f t="shared" si="0"/>
        <v>136</v>
      </c>
    </row>
    <row r="17" spans="1:7" x14ac:dyDescent="0.2">
      <c r="A17" s="7" t="s">
        <v>18</v>
      </c>
      <c r="B17" s="45">
        <v>150</v>
      </c>
      <c r="C17" s="45">
        <v>21</v>
      </c>
      <c r="D17" s="45">
        <v>3</v>
      </c>
      <c r="E17" s="46">
        <f t="shared" si="0"/>
        <v>174</v>
      </c>
    </row>
    <row r="18" spans="1:7" ht="20.25" customHeight="1" x14ac:dyDescent="0.2">
      <c r="A18" s="10" t="s">
        <v>6</v>
      </c>
      <c r="B18" s="47">
        <f>SUM(B6:B17)</f>
        <v>1739</v>
      </c>
      <c r="C18" s="47">
        <f>SUM(C6:C17)</f>
        <v>265</v>
      </c>
      <c r="D18" s="47">
        <f>SUM(D6:D17)</f>
        <v>9</v>
      </c>
      <c r="E18" s="48">
        <f>SUM(B18:D18)</f>
        <v>2013</v>
      </c>
    </row>
    <row r="19" spans="1:7" x14ac:dyDescent="0.2">
      <c r="A19" s="56"/>
      <c r="B19" s="56"/>
      <c r="C19" s="56"/>
      <c r="D19" s="56"/>
      <c r="E19" s="56"/>
      <c r="F19" s="56"/>
      <c r="G19" s="56"/>
    </row>
    <row r="20" spans="1:7" ht="17.25" customHeight="1" x14ac:dyDescent="0.2">
      <c r="A20" s="56" t="s">
        <v>40</v>
      </c>
      <c r="B20" s="56"/>
      <c r="C20" s="56"/>
      <c r="D20" s="56"/>
      <c r="E20" s="56"/>
      <c r="F20" s="56"/>
      <c r="G20" s="56"/>
    </row>
    <row r="21" spans="1:7" ht="6.75" customHeight="1" x14ac:dyDescent="0.2">
      <c r="A21" s="56"/>
      <c r="B21" s="56"/>
      <c r="C21" s="56"/>
      <c r="D21" s="56"/>
      <c r="E21" s="56"/>
      <c r="F21" s="56"/>
      <c r="G21" s="56"/>
    </row>
    <row r="22" spans="1:7" ht="26" x14ac:dyDescent="0.2">
      <c r="A22" s="13"/>
      <c r="B22" s="14" t="s">
        <v>19</v>
      </c>
      <c r="C22" s="14" t="s">
        <v>20</v>
      </c>
      <c r="D22" s="14" t="s">
        <v>21</v>
      </c>
      <c r="E22" s="14" t="s">
        <v>22</v>
      </c>
      <c r="F22" s="14" t="s">
        <v>5</v>
      </c>
      <c r="G22" s="15" t="s">
        <v>6</v>
      </c>
    </row>
    <row r="23" spans="1:7" x14ac:dyDescent="0.2">
      <c r="A23" s="16" t="s">
        <v>23</v>
      </c>
      <c r="B23" s="41">
        <v>129</v>
      </c>
      <c r="C23" s="51">
        <v>114</v>
      </c>
      <c r="D23" s="41">
        <v>4</v>
      </c>
      <c r="E23" s="41">
        <v>3</v>
      </c>
      <c r="F23" s="41">
        <v>10</v>
      </c>
      <c r="G23" s="42">
        <f>B23+D23+E23+F23</f>
        <v>146</v>
      </c>
    </row>
    <row r="24" spans="1:7" x14ac:dyDescent="0.2">
      <c r="A24" s="16" t="s">
        <v>24</v>
      </c>
      <c r="B24" s="41">
        <v>147</v>
      </c>
      <c r="C24" s="51">
        <v>130</v>
      </c>
      <c r="D24" s="41">
        <v>6</v>
      </c>
      <c r="E24" s="41">
        <v>2</v>
      </c>
      <c r="F24" s="41">
        <v>7</v>
      </c>
      <c r="G24" s="46">
        <f>IF(SUM(D24:F24,B24)=0,"",SUM(D24:F24,B24))</f>
        <v>162</v>
      </c>
    </row>
    <row r="25" spans="1:7" x14ac:dyDescent="0.2">
      <c r="A25" s="16" t="s">
        <v>25</v>
      </c>
      <c r="B25" s="41">
        <v>155</v>
      </c>
      <c r="C25" s="51">
        <v>132</v>
      </c>
      <c r="D25" s="41">
        <v>4</v>
      </c>
      <c r="E25" s="41">
        <v>3</v>
      </c>
      <c r="F25" s="41">
        <v>18</v>
      </c>
      <c r="G25" s="46">
        <f t="shared" ref="G25:G34" si="1">IF(SUM(D25:F25,B25)=0,"",SUM(D25:F25,B25))</f>
        <v>180</v>
      </c>
    </row>
    <row r="26" spans="1:7" x14ac:dyDescent="0.2">
      <c r="A26" s="16" t="s">
        <v>26</v>
      </c>
      <c r="B26" s="41">
        <v>164</v>
      </c>
      <c r="C26" s="51">
        <v>151</v>
      </c>
      <c r="D26" s="41">
        <v>7</v>
      </c>
      <c r="E26" s="41">
        <v>6</v>
      </c>
      <c r="F26" s="41">
        <v>17</v>
      </c>
      <c r="G26" s="46">
        <f t="shared" si="1"/>
        <v>194</v>
      </c>
    </row>
    <row r="27" spans="1:7" x14ac:dyDescent="0.2">
      <c r="A27" s="16" t="s">
        <v>27</v>
      </c>
      <c r="B27" s="41">
        <v>108</v>
      </c>
      <c r="C27" s="51">
        <v>94</v>
      </c>
      <c r="D27" s="41">
        <v>7</v>
      </c>
      <c r="E27" s="41">
        <v>3</v>
      </c>
      <c r="F27" s="41">
        <v>7</v>
      </c>
      <c r="G27" s="46">
        <f t="shared" si="1"/>
        <v>125</v>
      </c>
    </row>
    <row r="28" spans="1:7" x14ac:dyDescent="0.2">
      <c r="A28" s="16" t="s">
        <v>28</v>
      </c>
      <c r="B28" s="41">
        <v>138</v>
      </c>
      <c r="C28" s="51">
        <v>125</v>
      </c>
      <c r="D28" s="41">
        <v>5</v>
      </c>
      <c r="E28" s="41">
        <v>1</v>
      </c>
      <c r="F28" s="41">
        <v>10</v>
      </c>
      <c r="G28" s="46">
        <f t="shared" si="1"/>
        <v>154</v>
      </c>
    </row>
    <row r="29" spans="1:7" x14ac:dyDescent="0.2">
      <c r="A29" s="16" t="s">
        <v>13</v>
      </c>
      <c r="B29" s="41">
        <v>205</v>
      </c>
      <c r="C29" s="51">
        <v>166</v>
      </c>
      <c r="D29" s="41">
        <v>8</v>
      </c>
      <c r="E29" s="41">
        <v>5</v>
      </c>
      <c r="F29" s="41">
        <v>11</v>
      </c>
      <c r="G29" s="46">
        <f t="shared" si="1"/>
        <v>229</v>
      </c>
    </row>
    <row r="30" spans="1:7" x14ac:dyDescent="0.2">
      <c r="A30" s="16" t="s">
        <v>14</v>
      </c>
      <c r="B30" s="41">
        <v>176</v>
      </c>
      <c r="C30" s="51">
        <v>162</v>
      </c>
      <c r="D30" s="41">
        <v>4</v>
      </c>
      <c r="E30" s="41">
        <v>2</v>
      </c>
      <c r="F30" s="41">
        <v>13</v>
      </c>
      <c r="G30" s="46">
        <f t="shared" si="1"/>
        <v>195</v>
      </c>
    </row>
    <row r="31" spans="1:7" x14ac:dyDescent="0.2">
      <c r="A31" s="16" t="s">
        <v>15</v>
      </c>
      <c r="B31" s="41">
        <v>172</v>
      </c>
      <c r="C31" s="51">
        <v>159</v>
      </c>
      <c r="D31" s="41">
        <v>5</v>
      </c>
      <c r="E31" s="41">
        <v>4</v>
      </c>
      <c r="F31" s="41">
        <v>14</v>
      </c>
      <c r="G31" s="46">
        <f t="shared" si="1"/>
        <v>195</v>
      </c>
    </row>
    <row r="32" spans="1:7" x14ac:dyDescent="0.2">
      <c r="A32" s="16" t="s">
        <v>29</v>
      </c>
      <c r="B32" s="41">
        <v>100</v>
      </c>
      <c r="C32" s="51">
        <v>97</v>
      </c>
      <c r="D32" s="41">
        <v>0</v>
      </c>
      <c r="E32" s="41">
        <v>2</v>
      </c>
      <c r="F32" s="41">
        <v>21</v>
      </c>
      <c r="G32" s="46">
        <f t="shared" si="1"/>
        <v>123</v>
      </c>
    </row>
    <row r="33" spans="1:7" x14ac:dyDescent="0.2">
      <c r="A33" s="16" t="s">
        <v>30</v>
      </c>
      <c r="B33" s="41">
        <v>117</v>
      </c>
      <c r="C33" s="51">
        <v>101</v>
      </c>
      <c r="D33" s="41">
        <v>5</v>
      </c>
      <c r="E33" s="41">
        <v>4</v>
      </c>
      <c r="F33" s="41">
        <v>10</v>
      </c>
      <c r="G33" s="46">
        <f t="shared" si="1"/>
        <v>136</v>
      </c>
    </row>
    <row r="34" spans="1:7" x14ac:dyDescent="0.2">
      <c r="A34" s="16" t="s">
        <v>31</v>
      </c>
      <c r="B34" s="41">
        <v>156</v>
      </c>
      <c r="C34" s="51">
        <v>148</v>
      </c>
      <c r="D34" s="41">
        <v>2</v>
      </c>
      <c r="E34" s="41">
        <v>4</v>
      </c>
      <c r="F34" s="41">
        <v>12</v>
      </c>
      <c r="G34" s="46">
        <f t="shared" si="1"/>
        <v>174</v>
      </c>
    </row>
    <row r="35" spans="1:7" ht="20.25" customHeight="1" x14ac:dyDescent="0.2">
      <c r="A35" s="20" t="s">
        <v>6</v>
      </c>
      <c r="B35" s="43">
        <f>SUM(B23:B34)</f>
        <v>1767</v>
      </c>
      <c r="C35" s="52">
        <f>SUM(C23:C34)</f>
        <v>1579</v>
      </c>
      <c r="D35" s="43">
        <f>SUM(D23:D34)</f>
        <v>57</v>
      </c>
      <c r="E35" s="43">
        <f>SUM(E23:E34)</f>
        <v>39</v>
      </c>
      <c r="F35" s="43">
        <f>SUM(F23:F34)</f>
        <v>150</v>
      </c>
      <c r="G35" s="44">
        <f>SUM(B35,D35:F35)</f>
        <v>2013</v>
      </c>
    </row>
    <row r="36" spans="1:7" x14ac:dyDescent="0.2">
      <c r="A36" s="56"/>
      <c r="B36" s="56"/>
      <c r="C36" s="56"/>
      <c r="D36" s="56"/>
      <c r="E36" s="56"/>
      <c r="F36" s="56"/>
      <c r="G36" s="56"/>
    </row>
    <row r="37" spans="1:7" ht="17.25" customHeight="1" x14ac:dyDescent="0.2">
      <c r="A37" s="57" t="s">
        <v>32</v>
      </c>
      <c r="B37" s="57"/>
      <c r="C37" s="57"/>
      <c r="D37" s="57"/>
      <c r="E37" s="57"/>
      <c r="F37" s="57"/>
      <c r="G37" s="57"/>
    </row>
    <row r="38" spans="1:7" ht="6" customHeight="1" x14ac:dyDescent="0.2">
      <c r="A38" s="56"/>
      <c r="B38" s="56"/>
      <c r="C38" s="56"/>
      <c r="D38" s="56"/>
      <c r="E38" s="56"/>
      <c r="F38" s="56"/>
      <c r="G38" s="56"/>
    </row>
    <row r="39" spans="1:7" ht="15.75" customHeight="1" x14ac:dyDescent="0.2">
      <c r="A39" s="58"/>
      <c r="B39" s="60" t="s">
        <v>33</v>
      </c>
      <c r="C39" s="60" t="s">
        <v>34</v>
      </c>
      <c r="D39" s="24" t="s">
        <v>35</v>
      </c>
      <c r="E39" s="60" t="s">
        <v>5</v>
      </c>
      <c r="F39" s="62" t="s">
        <v>6</v>
      </c>
    </row>
    <row r="40" spans="1:7" ht="15.75" customHeight="1" x14ac:dyDescent="0.2">
      <c r="A40" s="59"/>
      <c r="B40" s="61"/>
      <c r="C40" s="61"/>
      <c r="D40" s="25" t="s">
        <v>36</v>
      </c>
      <c r="E40" s="61"/>
      <c r="F40" s="63"/>
    </row>
    <row r="41" spans="1:7" x14ac:dyDescent="0.2">
      <c r="A41" s="16" t="s">
        <v>7</v>
      </c>
      <c r="B41" s="41">
        <v>116</v>
      </c>
      <c r="C41" s="41">
        <v>30</v>
      </c>
      <c r="D41" s="41">
        <v>0</v>
      </c>
      <c r="E41" s="41">
        <v>0</v>
      </c>
      <c r="F41" s="42">
        <f>SUM(B41:E41)</f>
        <v>146</v>
      </c>
    </row>
    <row r="42" spans="1:7" x14ac:dyDescent="0.2">
      <c r="A42" s="16" t="s">
        <v>8</v>
      </c>
      <c r="B42" s="41">
        <v>130</v>
      </c>
      <c r="C42" s="41">
        <v>30</v>
      </c>
      <c r="D42" s="41">
        <v>1</v>
      </c>
      <c r="E42" s="41">
        <v>1</v>
      </c>
      <c r="F42" s="46">
        <f>IF(SUM(C42:E42,A42)=0,"",SUM(B42:E42))</f>
        <v>162</v>
      </c>
    </row>
    <row r="43" spans="1:7" x14ac:dyDescent="0.2">
      <c r="A43" s="16" t="s">
        <v>9</v>
      </c>
      <c r="B43" s="41">
        <v>141</v>
      </c>
      <c r="C43" s="41">
        <v>35</v>
      </c>
      <c r="D43" s="41">
        <v>2</v>
      </c>
      <c r="E43" s="41">
        <v>2</v>
      </c>
      <c r="F43" s="46">
        <f t="shared" ref="F43:F52" si="2">IF(SUM(C43:E43,A43)=0,"",SUM(B43:E43))</f>
        <v>180</v>
      </c>
    </row>
    <row r="44" spans="1:7" x14ac:dyDescent="0.2">
      <c r="A44" s="16" t="s">
        <v>10</v>
      </c>
      <c r="B44" s="41">
        <v>151</v>
      </c>
      <c r="C44" s="41">
        <v>39</v>
      </c>
      <c r="D44" s="41">
        <v>0</v>
      </c>
      <c r="E44" s="41">
        <v>4</v>
      </c>
      <c r="F44" s="46">
        <f t="shared" si="2"/>
        <v>194</v>
      </c>
    </row>
    <row r="45" spans="1:7" x14ac:dyDescent="0.2">
      <c r="A45" s="16" t="s">
        <v>11</v>
      </c>
      <c r="B45" s="41">
        <v>90</v>
      </c>
      <c r="C45" s="41">
        <v>32</v>
      </c>
      <c r="D45" s="41">
        <v>3</v>
      </c>
      <c r="E45" s="41">
        <v>0</v>
      </c>
      <c r="F45" s="46">
        <f t="shared" si="2"/>
        <v>125</v>
      </c>
    </row>
    <row r="46" spans="1:7" x14ac:dyDescent="0.2">
      <c r="A46" s="16" t="s">
        <v>12</v>
      </c>
      <c r="B46" s="41">
        <v>113</v>
      </c>
      <c r="C46" s="41">
        <v>35</v>
      </c>
      <c r="D46" s="41">
        <v>4</v>
      </c>
      <c r="E46" s="41">
        <v>2</v>
      </c>
      <c r="F46" s="46">
        <f t="shared" si="2"/>
        <v>154</v>
      </c>
    </row>
    <row r="47" spans="1:7" x14ac:dyDescent="0.2">
      <c r="A47" s="16" t="s">
        <v>13</v>
      </c>
      <c r="B47" s="41">
        <v>176</v>
      </c>
      <c r="C47" s="41">
        <v>47</v>
      </c>
      <c r="D47" s="41">
        <v>5</v>
      </c>
      <c r="E47" s="41">
        <v>1</v>
      </c>
      <c r="F47" s="46">
        <f t="shared" si="2"/>
        <v>229</v>
      </c>
    </row>
    <row r="48" spans="1:7" x14ac:dyDescent="0.2">
      <c r="A48" s="16" t="s">
        <v>14</v>
      </c>
      <c r="B48" s="41">
        <v>150</v>
      </c>
      <c r="C48" s="41">
        <v>40</v>
      </c>
      <c r="D48" s="41">
        <v>0</v>
      </c>
      <c r="E48" s="41">
        <v>5</v>
      </c>
      <c r="F48" s="46">
        <f t="shared" si="2"/>
        <v>195</v>
      </c>
    </row>
    <row r="49" spans="1:6" x14ac:dyDescent="0.2">
      <c r="A49" s="16" t="s">
        <v>15</v>
      </c>
      <c r="B49" s="41">
        <v>150</v>
      </c>
      <c r="C49" s="41">
        <v>42</v>
      </c>
      <c r="D49" s="41">
        <v>2</v>
      </c>
      <c r="E49" s="41">
        <v>1</v>
      </c>
      <c r="F49" s="46">
        <f t="shared" si="2"/>
        <v>195</v>
      </c>
    </row>
    <row r="50" spans="1:6" x14ac:dyDescent="0.2">
      <c r="A50" s="16" t="s">
        <v>37</v>
      </c>
      <c r="B50" s="41">
        <v>95</v>
      </c>
      <c r="C50" s="41">
        <v>26</v>
      </c>
      <c r="D50" s="41">
        <v>1</v>
      </c>
      <c r="E50" s="41">
        <v>1</v>
      </c>
      <c r="F50" s="46">
        <f t="shared" si="2"/>
        <v>123</v>
      </c>
    </row>
    <row r="51" spans="1:6" x14ac:dyDescent="0.2">
      <c r="A51" s="16" t="s">
        <v>38</v>
      </c>
      <c r="B51" s="41">
        <v>107</v>
      </c>
      <c r="C51" s="41">
        <v>25</v>
      </c>
      <c r="D51" s="41">
        <v>3</v>
      </c>
      <c r="E51" s="41">
        <v>1</v>
      </c>
      <c r="F51" s="46">
        <f t="shared" si="2"/>
        <v>136</v>
      </c>
    </row>
    <row r="52" spans="1:6" x14ac:dyDescent="0.2">
      <c r="A52" s="16" t="s">
        <v>39</v>
      </c>
      <c r="B52" s="41">
        <v>137</v>
      </c>
      <c r="C52" s="41">
        <v>33</v>
      </c>
      <c r="D52" s="41">
        <v>2</v>
      </c>
      <c r="E52" s="41">
        <v>2</v>
      </c>
      <c r="F52" s="46">
        <f t="shared" si="2"/>
        <v>174</v>
      </c>
    </row>
    <row r="53" spans="1:6" ht="20.25" customHeight="1" x14ac:dyDescent="0.2">
      <c r="A53" s="20" t="s">
        <v>6</v>
      </c>
      <c r="B53" s="43">
        <f>SUM(B41:B52)</f>
        <v>1556</v>
      </c>
      <c r="C53" s="43">
        <f>SUM(C41:C52)</f>
        <v>414</v>
      </c>
      <c r="D53" s="43">
        <f>SUM(D41:D52)</f>
        <v>23</v>
      </c>
      <c r="E53" s="43">
        <f>SUM(E41:E52)</f>
        <v>20</v>
      </c>
      <c r="F53" s="44">
        <f>SUM(B53:E53)</f>
        <v>2013</v>
      </c>
    </row>
  </sheetData>
  <mergeCells count="15">
    <mergeCell ref="A20:G20"/>
    <mergeCell ref="A1:G1"/>
    <mergeCell ref="A2:G2"/>
    <mergeCell ref="A3:G3"/>
    <mergeCell ref="A4:G4"/>
    <mergeCell ref="A19:G19"/>
    <mergeCell ref="A21:G21"/>
    <mergeCell ref="A36:G36"/>
    <mergeCell ref="A37:G37"/>
    <mergeCell ref="A38:G38"/>
    <mergeCell ref="A39:A40"/>
    <mergeCell ref="B39:B40"/>
    <mergeCell ref="C39:C40"/>
    <mergeCell ref="E39:E40"/>
    <mergeCell ref="F39:F40"/>
  </mergeCells>
  <phoneticPr fontId="6"/>
  <pageMargins left="0.59055118110236227" right="0.31496062992125984" top="0.55118110236220474" bottom="0.5511811023622047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53"/>
  <sheetViews>
    <sheetView zoomScaleNormal="100" workbookViewId="0">
      <selection sqref="A1:G1"/>
    </sheetView>
  </sheetViews>
  <sheetFormatPr defaultColWidth="9" defaultRowHeight="13" x14ac:dyDescent="0.2"/>
  <cols>
    <col min="1" max="1" width="9.453125" style="1" customWidth="1"/>
    <col min="2" max="7" width="13.90625" style="1" customWidth="1"/>
    <col min="8" max="16384" width="9" style="1"/>
  </cols>
  <sheetData>
    <row r="1" spans="1:7" ht="21.75" customHeight="1" x14ac:dyDescent="0.2">
      <c r="A1" s="64" t="s">
        <v>48</v>
      </c>
      <c r="B1" s="64"/>
      <c r="C1" s="64"/>
      <c r="D1" s="64"/>
      <c r="E1" s="64"/>
      <c r="F1" s="64"/>
      <c r="G1" s="64"/>
    </row>
    <row r="2" spans="1:7" ht="21.75" customHeight="1" x14ac:dyDescent="0.2">
      <c r="A2" s="65" t="s">
        <v>1</v>
      </c>
      <c r="B2" s="65"/>
      <c r="C2" s="65"/>
      <c r="D2" s="65"/>
      <c r="E2" s="65"/>
      <c r="F2" s="65"/>
      <c r="G2" s="65"/>
    </row>
    <row r="3" spans="1:7" x14ac:dyDescent="0.2">
      <c r="A3" s="56"/>
      <c r="B3" s="56"/>
      <c r="C3" s="56"/>
      <c r="D3" s="56"/>
      <c r="E3" s="56"/>
      <c r="F3" s="56"/>
      <c r="G3" s="56"/>
    </row>
    <row r="4" spans="1:7" ht="17.25" customHeight="1" x14ac:dyDescent="0.2">
      <c r="A4" s="57" t="s">
        <v>2</v>
      </c>
      <c r="B4" s="57"/>
      <c r="C4" s="57"/>
      <c r="D4" s="57"/>
      <c r="E4" s="57"/>
      <c r="F4" s="57"/>
      <c r="G4" s="57"/>
    </row>
    <row r="5" spans="1:7" ht="21.75" customHeight="1" x14ac:dyDescent="0.2">
      <c r="A5" s="4"/>
      <c r="B5" s="5" t="s">
        <v>3</v>
      </c>
      <c r="C5" s="5" t="s">
        <v>4</v>
      </c>
      <c r="D5" s="5" t="s">
        <v>5</v>
      </c>
      <c r="E5" s="6" t="s">
        <v>6</v>
      </c>
    </row>
    <row r="6" spans="1:7" x14ac:dyDescent="0.2">
      <c r="A6" s="7" t="s">
        <v>7</v>
      </c>
      <c r="B6" s="45">
        <v>114</v>
      </c>
      <c r="C6" s="45">
        <v>22</v>
      </c>
      <c r="D6" s="45">
        <v>3</v>
      </c>
      <c r="E6" s="46">
        <f t="shared" ref="E6:E17" si="0">IF(SUM(B6:D6)="","",SUM(B6:D6))</f>
        <v>139</v>
      </c>
    </row>
    <row r="7" spans="1:7" x14ac:dyDescent="0.2">
      <c r="A7" s="7" t="s">
        <v>8</v>
      </c>
      <c r="B7" s="45">
        <v>143</v>
      </c>
      <c r="C7" s="45">
        <v>16</v>
      </c>
      <c r="D7" s="45">
        <v>2</v>
      </c>
      <c r="E7" s="46">
        <f t="shared" si="0"/>
        <v>161</v>
      </c>
    </row>
    <row r="8" spans="1:7" x14ac:dyDescent="0.2">
      <c r="A8" s="7" t="s">
        <v>9</v>
      </c>
      <c r="B8" s="45">
        <v>157</v>
      </c>
      <c r="C8" s="45">
        <v>26</v>
      </c>
      <c r="D8" s="45">
        <v>3</v>
      </c>
      <c r="E8" s="46">
        <f t="shared" si="0"/>
        <v>186</v>
      </c>
    </row>
    <row r="9" spans="1:7" x14ac:dyDescent="0.2">
      <c r="A9" s="7" t="s">
        <v>10</v>
      </c>
      <c r="B9" s="45">
        <v>212</v>
      </c>
      <c r="C9" s="45">
        <v>26</v>
      </c>
      <c r="D9" s="45">
        <v>1</v>
      </c>
      <c r="E9" s="46">
        <f t="shared" si="0"/>
        <v>239</v>
      </c>
    </row>
    <row r="10" spans="1:7" x14ac:dyDescent="0.2">
      <c r="A10" s="7" t="s">
        <v>11</v>
      </c>
      <c r="B10" s="45">
        <v>118</v>
      </c>
      <c r="C10" s="45">
        <v>16</v>
      </c>
      <c r="D10" s="45">
        <v>2</v>
      </c>
      <c r="E10" s="46">
        <f t="shared" si="0"/>
        <v>136</v>
      </c>
    </row>
    <row r="11" spans="1:7" x14ac:dyDescent="0.2">
      <c r="A11" s="7" t="s">
        <v>12</v>
      </c>
      <c r="B11" s="45">
        <v>105</v>
      </c>
      <c r="C11" s="45">
        <v>12</v>
      </c>
      <c r="D11" s="45">
        <v>1</v>
      </c>
      <c r="E11" s="46">
        <f t="shared" si="0"/>
        <v>118</v>
      </c>
    </row>
    <row r="12" spans="1:7" x14ac:dyDescent="0.2">
      <c r="A12" s="7" t="s">
        <v>13</v>
      </c>
      <c r="B12" s="45">
        <v>128</v>
      </c>
      <c r="C12" s="45">
        <v>19</v>
      </c>
      <c r="D12" s="45">
        <v>2</v>
      </c>
      <c r="E12" s="46">
        <f t="shared" si="0"/>
        <v>149</v>
      </c>
    </row>
    <row r="13" spans="1:7" x14ac:dyDescent="0.2">
      <c r="A13" s="7" t="s">
        <v>14</v>
      </c>
      <c r="B13" s="45">
        <v>137</v>
      </c>
      <c r="C13" s="45">
        <v>14</v>
      </c>
      <c r="D13" s="45">
        <v>1</v>
      </c>
      <c r="E13" s="46">
        <f t="shared" si="0"/>
        <v>152</v>
      </c>
    </row>
    <row r="14" spans="1:7" x14ac:dyDescent="0.2">
      <c r="A14" s="7" t="s">
        <v>15</v>
      </c>
      <c r="B14" s="45">
        <v>130</v>
      </c>
      <c r="C14" s="45">
        <v>18</v>
      </c>
      <c r="D14" s="45">
        <v>0</v>
      </c>
      <c r="E14" s="46">
        <f t="shared" si="0"/>
        <v>148</v>
      </c>
    </row>
    <row r="15" spans="1:7" x14ac:dyDescent="0.2">
      <c r="A15" s="7" t="s">
        <v>16</v>
      </c>
      <c r="B15" s="45">
        <v>110</v>
      </c>
      <c r="C15" s="45">
        <v>9</v>
      </c>
      <c r="D15" s="45">
        <v>1</v>
      </c>
      <c r="E15" s="46">
        <f t="shared" si="0"/>
        <v>120</v>
      </c>
    </row>
    <row r="16" spans="1:7" x14ac:dyDescent="0.2">
      <c r="A16" s="7" t="s">
        <v>17</v>
      </c>
      <c r="B16" s="45">
        <v>125</v>
      </c>
      <c r="C16" s="45">
        <v>13</v>
      </c>
      <c r="D16" s="45">
        <v>3</v>
      </c>
      <c r="E16" s="46">
        <f t="shared" si="0"/>
        <v>141</v>
      </c>
    </row>
    <row r="17" spans="1:7" x14ac:dyDescent="0.2">
      <c r="A17" s="7" t="s">
        <v>18</v>
      </c>
      <c r="B17" s="45">
        <v>119</v>
      </c>
      <c r="C17" s="45">
        <v>11</v>
      </c>
      <c r="D17" s="45">
        <v>1</v>
      </c>
      <c r="E17" s="46">
        <f t="shared" si="0"/>
        <v>131</v>
      </c>
    </row>
    <row r="18" spans="1:7" ht="20.25" customHeight="1" x14ac:dyDescent="0.2">
      <c r="A18" s="10" t="s">
        <v>6</v>
      </c>
      <c r="B18" s="47">
        <f>SUM(B6:B17)</f>
        <v>1598</v>
      </c>
      <c r="C18" s="47">
        <f>SUM(C6:C17)</f>
        <v>202</v>
      </c>
      <c r="D18" s="47">
        <f>SUM(D6:D17)</f>
        <v>20</v>
      </c>
      <c r="E18" s="48">
        <f>SUM(E6:E17)</f>
        <v>1820</v>
      </c>
    </row>
    <row r="19" spans="1:7" x14ac:dyDescent="0.2">
      <c r="A19" s="56"/>
      <c r="B19" s="56"/>
      <c r="C19" s="56"/>
      <c r="D19" s="56"/>
      <c r="E19" s="56"/>
      <c r="F19" s="56"/>
      <c r="G19" s="56"/>
    </row>
    <row r="20" spans="1:7" ht="17.25" customHeight="1" x14ac:dyDescent="0.2">
      <c r="A20" s="56" t="s">
        <v>40</v>
      </c>
      <c r="B20" s="56"/>
      <c r="C20" s="56"/>
      <c r="D20" s="56"/>
      <c r="E20" s="56"/>
      <c r="F20" s="56"/>
      <c r="G20" s="56"/>
    </row>
    <row r="21" spans="1:7" ht="6.75" customHeight="1" x14ac:dyDescent="0.2">
      <c r="A21" s="56"/>
      <c r="B21" s="56"/>
      <c r="C21" s="56"/>
      <c r="D21" s="56"/>
      <c r="E21" s="56"/>
      <c r="F21" s="56"/>
      <c r="G21" s="56"/>
    </row>
    <row r="22" spans="1:7" ht="26" x14ac:dyDescent="0.2">
      <c r="A22" s="13"/>
      <c r="B22" s="14" t="s">
        <v>19</v>
      </c>
      <c r="C22" s="14" t="s">
        <v>20</v>
      </c>
      <c r="D22" s="14" t="s">
        <v>21</v>
      </c>
      <c r="E22" s="14" t="s">
        <v>22</v>
      </c>
      <c r="F22" s="14" t="s">
        <v>5</v>
      </c>
      <c r="G22" s="15" t="s">
        <v>6</v>
      </c>
    </row>
    <row r="23" spans="1:7" x14ac:dyDescent="0.2">
      <c r="A23" s="16" t="s">
        <v>23</v>
      </c>
      <c r="B23" s="41">
        <v>118</v>
      </c>
      <c r="C23" s="51">
        <v>102</v>
      </c>
      <c r="D23" s="41">
        <v>6</v>
      </c>
      <c r="E23" s="41">
        <v>1</v>
      </c>
      <c r="F23" s="41">
        <v>14</v>
      </c>
      <c r="G23" s="42">
        <f t="shared" ref="G23:G34" si="1">B23+D23+E23+F23</f>
        <v>139</v>
      </c>
    </row>
    <row r="24" spans="1:7" x14ac:dyDescent="0.2">
      <c r="A24" s="16" t="s">
        <v>24</v>
      </c>
      <c r="B24" s="41">
        <v>144</v>
      </c>
      <c r="C24" s="51">
        <v>128</v>
      </c>
      <c r="D24" s="41">
        <v>3</v>
      </c>
      <c r="E24" s="41">
        <v>2</v>
      </c>
      <c r="F24" s="41">
        <v>12</v>
      </c>
      <c r="G24" s="42">
        <f t="shared" si="1"/>
        <v>161</v>
      </c>
    </row>
    <row r="25" spans="1:7" x14ac:dyDescent="0.2">
      <c r="A25" s="16" t="s">
        <v>25</v>
      </c>
      <c r="B25" s="41">
        <v>162</v>
      </c>
      <c r="C25" s="51">
        <v>123</v>
      </c>
      <c r="D25" s="41">
        <v>5</v>
      </c>
      <c r="E25" s="41">
        <v>4</v>
      </c>
      <c r="F25" s="41">
        <v>15</v>
      </c>
      <c r="G25" s="42">
        <f t="shared" si="1"/>
        <v>186</v>
      </c>
    </row>
    <row r="26" spans="1:7" x14ac:dyDescent="0.2">
      <c r="A26" s="16" t="s">
        <v>26</v>
      </c>
      <c r="B26" s="41">
        <v>218</v>
      </c>
      <c r="C26" s="51">
        <v>192</v>
      </c>
      <c r="D26" s="41">
        <v>7</v>
      </c>
      <c r="E26" s="41">
        <v>2</v>
      </c>
      <c r="F26" s="41">
        <v>12</v>
      </c>
      <c r="G26" s="42">
        <f t="shared" si="1"/>
        <v>239</v>
      </c>
    </row>
    <row r="27" spans="1:7" x14ac:dyDescent="0.2">
      <c r="A27" s="16" t="s">
        <v>27</v>
      </c>
      <c r="B27" s="41">
        <v>120</v>
      </c>
      <c r="C27" s="51">
        <v>111</v>
      </c>
      <c r="D27" s="41">
        <v>1</v>
      </c>
      <c r="E27" s="41">
        <v>2</v>
      </c>
      <c r="F27" s="41">
        <v>13</v>
      </c>
      <c r="G27" s="42">
        <f t="shared" si="1"/>
        <v>136</v>
      </c>
    </row>
    <row r="28" spans="1:7" x14ac:dyDescent="0.2">
      <c r="A28" s="16" t="s">
        <v>28</v>
      </c>
      <c r="B28" s="41">
        <v>105</v>
      </c>
      <c r="C28" s="51">
        <v>98</v>
      </c>
      <c r="D28" s="41">
        <v>5</v>
      </c>
      <c r="E28" s="41">
        <v>0</v>
      </c>
      <c r="F28" s="41">
        <v>8</v>
      </c>
      <c r="G28" s="42">
        <f t="shared" si="1"/>
        <v>118</v>
      </c>
    </row>
    <row r="29" spans="1:7" x14ac:dyDescent="0.2">
      <c r="A29" s="16" t="s">
        <v>13</v>
      </c>
      <c r="B29" s="41">
        <v>131</v>
      </c>
      <c r="C29" s="51">
        <v>114</v>
      </c>
      <c r="D29" s="41">
        <v>6</v>
      </c>
      <c r="E29" s="41">
        <v>1</v>
      </c>
      <c r="F29" s="41">
        <v>11</v>
      </c>
      <c r="G29" s="42">
        <f t="shared" si="1"/>
        <v>149</v>
      </c>
    </row>
    <row r="30" spans="1:7" x14ac:dyDescent="0.2">
      <c r="A30" s="16" t="s">
        <v>14</v>
      </c>
      <c r="B30" s="41">
        <v>141</v>
      </c>
      <c r="C30" s="51">
        <v>125</v>
      </c>
      <c r="D30" s="41">
        <v>3</v>
      </c>
      <c r="E30" s="41">
        <v>2</v>
      </c>
      <c r="F30" s="41">
        <v>6</v>
      </c>
      <c r="G30" s="42">
        <f t="shared" si="1"/>
        <v>152</v>
      </c>
    </row>
    <row r="31" spans="1:7" x14ac:dyDescent="0.2">
      <c r="A31" s="16" t="s">
        <v>15</v>
      </c>
      <c r="B31" s="41">
        <v>135</v>
      </c>
      <c r="C31" s="51">
        <v>117</v>
      </c>
      <c r="D31" s="41">
        <v>5</v>
      </c>
      <c r="E31" s="41">
        <v>3</v>
      </c>
      <c r="F31" s="41">
        <v>5</v>
      </c>
      <c r="G31" s="42">
        <f t="shared" si="1"/>
        <v>148</v>
      </c>
    </row>
    <row r="32" spans="1:7" x14ac:dyDescent="0.2">
      <c r="A32" s="16" t="s">
        <v>29</v>
      </c>
      <c r="B32" s="41">
        <v>101</v>
      </c>
      <c r="C32" s="51">
        <v>87</v>
      </c>
      <c r="D32" s="41">
        <v>6</v>
      </c>
      <c r="E32" s="41">
        <v>2</v>
      </c>
      <c r="F32" s="41">
        <v>11</v>
      </c>
      <c r="G32" s="42">
        <f t="shared" si="1"/>
        <v>120</v>
      </c>
    </row>
    <row r="33" spans="1:7" x14ac:dyDescent="0.2">
      <c r="A33" s="16" t="s">
        <v>30</v>
      </c>
      <c r="B33" s="41">
        <v>121</v>
      </c>
      <c r="C33" s="51">
        <v>111</v>
      </c>
      <c r="D33" s="41">
        <v>3</v>
      </c>
      <c r="E33" s="41">
        <v>4</v>
      </c>
      <c r="F33" s="41">
        <v>13</v>
      </c>
      <c r="G33" s="42">
        <f t="shared" si="1"/>
        <v>141</v>
      </c>
    </row>
    <row r="34" spans="1:7" x14ac:dyDescent="0.2">
      <c r="A34" s="16" t="s">
        <v>31</v>
      </c>
      <c r="B34" s="41">
        <v>110</v>
      </c>
      <c r="C34" s="51">
        <v>91</v>
      </c>
      <c r="D34" s="41">
        <v>4</v>
      </c>
      <c r="E34" s="41">
        <v>3</v>
      </c>
      <c r="F34" s="41">
        <v>14</v>
      </c>
      <c r="G34" s="42">
        <f t="shared" si="1"/>
        <v>131</v>
      </c>
    </row>
    <row r="35" spans="1:7" ht="20.25" customHeight="1" x14ac:dyDescent="0.2">
      <c r="A35" s="20" t="s">
        <v>6</v>
      </c>
      <c r="B35" s="43">
        <f t="shared" ref="B35:G35" si="2">SUM(B23:B34)</f>
        <v>1606</v>
      </c>
      <c r="C35" s="50">
        <f t="shared" si="2"/>
        <v>1399</v>
      </c>
      <c r="D35" s="43">
        <f t="shared" si="2"/>
        <v>54</v>
      </c>
      <c r="E35" s="43">
        <f t="shared" si="2"/>
        <v>26</v>
      </c>
      <c r="F35" s="43">
        <f t="shared" si="2"/>
        <v>134</v>
      </c>
      <c r="G35" s="44">
        <f t="shared" si="2"/>
        <v>1820</v>
      </c>
    </row>
    <row r="36" spans="1:7" x14ac:dyDescent="0.2">
      <c r="A36" s="56"/>
      <c r="B36" s="56"/>
      <c r="C36" s="56"/>
      <c r="D36" s="56"/>
      <c r="E36" s="56"/>
      <c r="F36" s="56"/>
      <c r="G36" s="56"/>
    </row>
    <row r="37" spans="1:7" ht="17.25" customHeight="1" x14ac:dyDescent="0.2">
      <c r="A37" s="57" t="s">
        <v>32</v>
      </c>
      <c r="B37" s="57"/>
      <c r="C37" s="57"/>
      <c r="D37" s="57"/>
      <c r="E37" s="57"/>
      <c r="F37" s="57"/>
      <c r="G37" s="57"/>
    </row>
    <row r="38" spans="1:7" ht="6" customHeight="1" x14ac:dyDescent="0.2">
      <c r="A38" s="56"/>
      <c r="B38" s="56"/>
      <c r="C38" s="56"/>
      <c r="D38" s="56"/>
      <c r="E38" s="56"/>
      <c r="F38" s="56"/>
      <c r="G38" s="56"/>
    </row>
    <row r="39" spans="1:7" ht="15.75" customHeight="1" x14ac:dyDescent="0.2">
      <c r="A39" s="58"/>
      <c r="B39" s="60" t="s">
        <v>33</v>
      </c>
      <c r="C39" s="60" t="s">
        <v>34</v>
      </c>
      <c r="D39" s="24" t="s">
        <v>35</v>
      </c>
      <c r="E39" s="60" t="s">
        <v>5</v>
      </c>
      <c r="F39" s="62" t="s">
        <v>6</v>
      </c>
    </row>
    <row r="40" spans="1:7" ht="15.75" customHeight="1" x14ac:dyDescent="0.2">
      <c r="A40" s="59"/>
      <c r="B40" s="61"/>
      <c r="C40" s="61"/>
      <c r="D40" s="25" t="s">
        <v>36</v>
      </c>
      <c r="E40" s="61"/>
      <c r="F40" s="63"/>
    </row>
    <row r="41" spans="1:7" x14ac:dyDescent="0.2">
      <c r="A41" s="16" t="s">
        <v>7</v>
      </c>
      <c r="B41" s="41">
        <v>110</v>
      </c>
      <c r="C41" s="41">
        <v>26</v>
      </c>
      <c r="D41" s="41">
        <v>1</v>
      </c>
      <c r="E41" s="41">
        <v>2</v>
      </c>
      <c r="F41" s="42">
        <f t="shared" ref="F41:F52" si="3">SUM(B41:E41)</f>
        <v>139</v>
      </c>
    </row>
    <row r="42" spans="1:7" x14ac:dyDescent="0.2">
      <c r="A42" s="16" t="s">
        <v>8</v>
      </c>
      <c r="B42" s="41">
        <v>138</v>
      </c>
      <c r="C42" s="41">
        <v>20</v>
      </c>
      <c r="D42" s="41">
        <v>1</v>
      </c>
      <c r="E42" s="41">
        <v>2</v>
      </c>
      <c r="F42" s="42">
        <f t="shared" si="3"/>
        <v>161</v>
      </c>
    </row>
    <row r="43" spans="1:7" x14ac:dyDescent="0.2">
      <c r="A43" s="16" t="s">
        <v>9</v>
      </c>
      <c r="B43" s="41">
        <v>134</v>
      </c>
      <c r="C43" s="41">
        <v>46</v>
      </c>
      <c r="D43" s="41">
        <v>6</v>
      </c>
      <c r="E43" s="41">
        <v>0</v>
      </c>
      <c r="F43" s="42">
        <f t="shared" si="3"/>
        <v>186</v>
      </c>
    </row>
    <row r="44" spans="1:7" x14ac:dyDescent="0.2">
      <c r="A44" s="16" t="s">
        <v>10</v>
      </c>
      <c r="B44" s="41">
        <v>186</v>
      </c>
      <c r="C44" s="41">
        <v>44</v>
      </c>
      <c r="D44" s="41">
        <v>5</v>
      </c>
      <c r="E44" s="41">
        <v>4</v>
      </c>
      <c r="F44" s="42">
        <f t="shared" si="3"/>
        <v>239</v>
      </c>
    </row>
    <row r="45" spans="1:7" x14ac:dyDescent="0.2">
      <c r="A45" s="16" t="s">
        <v>11</v>
      </c>
      <c r="B45" s="41">
        <v>116</v>
      </c>
      <c r="C45" s="41">
        <v>15</v>
      </c>
      <c r="D45" s="41">
        <v>3</v>
      </c>
      <c r="E45" s="41">
        <v>2</v>
      </c>
      <c r="F45" s="42">
        <f t="shared" si="3"/>
        <v>136</v>
      </c>
    </row>
    <row r="46" spans="1:7" x14ac:dyDescent="0.2">
      <c r="A46" s="16" t="s">
        <v>12</v>
      </c>
      <c r="B46" s="41">
        <v>90</v>
      </c>
      <c r="C46" s="41">
        <v>26</v>
      </c>
      <c r="D46" s="41">
        <v>0</v>
      </c>
      <c r="E46" s="41">
        <v>2</v>
      </c>
      <c r="F46" s="42">
        <f t="shared" si="3"/>
        <v>118</v>
      </c>
    </row>
    <row r="47" spans="1:7" x14ac:dyDescent="0.2">
      <c r="A47" s="16" t="s">
        <v>13</v>
      </c>
      <c r="B47" s="41">
        <v>103</v>
      </c>
      <c r="C47" s="41">
        <v>41</v>
      </c>
      <c r="D47" s="41">
        <v>2</v>
      </c>
      <c r="E47" s="41">
        <v>3</v>
      </c>
      <c r="F47" s="42">
        <f t="shared" si="3"/>
        <v>149</v>
      </c>
    </row>
    <row r="48" spans="1:7" x14ac:dyDescent="0.2">
      <c r="A48" s="16" t="s">
        <v>14</v>
      </c>
      <c r="B48" s="41">
        <v>119</v>
      </c>
      <c r="C48" s="41">
        <v>28</v>
      </c>
      <c r="D48" s="41">
        <v>1</v>
      </c>
      <c r="E48" s="41">
        <v>4</v>
      </c>
      <c r="F48" s="42">
        <f t="shared" si="3"/>
        <v>152</v>
      </c>
    </row>
    <row r="49" spans="1:6" x14ac:dyDescent="0.2">
      <c r="A49" s="16" t="s">
        <v>15</v>
      </c>
      <c r="B49" s="41">
        <v>121</v>
      </c>
      <c r="C49" s="41">
        <v>24</v>
      </c>
      <c r="D49" s="41">
        <v>3</v>
      </c>
      <c r="E49" s="41">
        <v>0</v>
      </c>
      <c r="F49" s="42">
        <f t="shared" si="3"/>
        <v>148</v>
      </c>
    </row>
    <row r="50" spans="1:6" x14ac:dyDescent="0.2">
      <c r="A50" s="16" t="s">
        <v>37</v>
      </c>
      <c r="B50" s="41">
        <v>90</v>
      </c>
      <c r="C50" s="41">
        <v>29</v>
      </c>
      <c r="D50" s="41">
        <v>1</v>
      </c>
      <c r="E50" s="41">
        <v>0</v>
      </c>
      <c r="F50" s="42">
        <f t="shared" si="3"/>
        <v>120</v>
      </c>
    </row>
    <row r="51" spans="1:6" x14ac:dyDescent="0.2">
      <c r="A51" s="16" t="s">
        <v>38</v>
      </c>
      <c r="B51" s="41">
        <v>113</v>
      </c>
      <c r="C51" s="41">
        <v>21</v>
      </c>
      <c r="D51" s="41">
        <v>3</v>
      </c>
      <c r="E51" s="41">
        <v>4</v>
      </c>
      <c r="F51" s="42">
        <f t="shared" si="3"/>
        <v>141</v>
      </c>
    </row>
    <row r="52" spans="1:6" x14ac:dyDescent="0.2">
      <c r="A52" s="16" t="s">
        <v>39</v>
      </c>
      <c r="B52" s="41">
        <v>94</v>
      </c>
      <c r="C52" s="41">
        <v>32</v>
      </c>
      <c r="D52" s="41">
        <v>3</v>
      </c>
      <c r="E52" s="41">
        <v>2</v>
      </c>
      <c r="F52" s="42">
        <f t="shared" si="3"/>
        <v>131</v>
      </c>
    </row>
    <row r="53" spans="1:6" ht="20.25" customHeight="1" x14ac:dyDescent="0.2">
      <c r="A53" s="20" t="s">
        <v>6</v>
      </c>
      <c r="B53" s="43">
        <f>SUM(B41:B52)</f>
        <v>1414</v>
      </c>
      <c r="C53" s="43">
        <f>SUM(C41:C52)</f>
        <v>352</v>
      </c>
      <c r="D53" s="43">
        <f>SUM(D41:D52)</f>
        <v>29</v>
      </c>
      <c r="E53" s="43">
        <f>SUM(E41:E52)</f>
        <v>25</v>
      </c>
      <c r="F53" s="44">
        <f>SUM(F41:F52)</f>
        <v>1820</v>
      </c>
    </row>
  </sheetData>
  <mergeCells count="15">
    <mergeCell ref="A39:A40"/>
    <mergeCell ref="B39:B40"/>
    <mergeCell ref="C39:C40"/>
    <mergeCell ref="E39:E40"/>
    <mergeCell ref="F39:F40"/>
    <mergeCell ref="A20:G20"/>
    <mergeCell ref="A21:G21"/>
    <mergeCell ref="A36:G36"/>
    <mergeCell ref="A37:G37"/>
    <mergeCell ref="A38:G38"/>
    <mergeCell ref="A1:G1"/>
    <mergeCell ref="A2:G2"/>
    <mergeCell ref="A3:G3"/>
    <mergeCell ref="A4:G4"/>
    <mergeCell ref="A19:G19"/>
  </mergeCells>
  <phoneticPr fontId="6"/>
  <pageMargins left="0.59055118110236227" right="0.31496062992125984" top="0.55118110236220474" bottom="0.5511811023622047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53"/>
  <sheetViews>
    <sheetView zoomScaleNormal="100" workbookViewId="0">
      <selection sqref="A1:G1"/>
    </sheetView>
  </sheetViews>
  <sheetFormatPr defaultColWidth="9" defaultRowHeight="13" x14ac:dyDescent="0.2"/>
  <cols>
    <col min="1" max="1" width="9.453125" style="1" customWidth="1"/>
    <col min="2" max="7" width="13.90625" style="1" customWidth="1"/>
    <col min="8" max="16384" width="9" style="1"/>
  </cols>
  <sheetData>
    <row r="1" spans="1:7" ht="21.75" customHeight="1" x14ac:dyDescent="0.2">
      <c r="A1" s="64" t="s">
        <v>47</v>
      </c>
      <c r="B1" s="64"/>
      <c r="C1" s="64"/>
      <c r="D1" s="64"/>
      <c r="E1" s="64"/>
      <c r="F1" s="64"/>
      <c r="G1" s="64"/>
    </row>
    <row r="2" spans="1:7" ht="21.75" customHeight="1" x14ac:dyDescent="0.2">
      <c r="A2" s="65" t="s">
        <v>1</v>
      </c>
      <c r="B2" s="65"/>
      <c r="C2" s="65"/>
      <c r="D2" s="65"/>
      <c r="E2" s="65"/>
      <c r="F2" s="65"/>
      <c r="G2" s="65"/>
    </row>
    <row r="3" spans="1:7" x14ac:dyDescent="0.2">
      <c r="A3" s="56"/>
      <c r="B3" s="56"/>
      <c r="C3" s="56"/>
      <c r="D3" s="56"/>
      <c r="E3" s="56"/>
      <c r="F3" s="56"/>
      <c r="G3" s="56"/>
    </row>
    <row r="4" spans="1:7" ht="17.25" customHeight="1" x14ac:dyDescent="0.2">
      <c r="A4" s="57" t="s">
        <v>2</v>
      </c>
      <c r="B4" s="57"/>
      <c r="C4" s="57"/>
      <c r="D4" s="57"/>
      <c r="E4" s="57"/>
      <c r="F4" s="57"/>
      <c r="G4" s="57"/>
    </row>
    <row r="5" spans="1:7" ht="21.75" customHeight="1" x14ac:dyDescent="0.2">
      <c r="A5" s="4"/>
      <c r="B5" s="5" t="s">
        <v>3</v>
      </c>
      <c r="C5" s="5" t="s">
        <v>4</v>
      </c>
      <c r="D5" s="5" t="s">
        <v>5</v>
      </c>
      <c r="E5" s="6" t="s">
        <v>6</v>
      </c>
    </row>
    <row r="6" spans="1:7" x14ac:dyDescent="0.2">
      <c r="A6" s="7" t="s">
        <v>7</v>
      </c>
      <c r="B6" s="45">
        <v>127</v>
      </c>
      <c r="C6" s="45">
        <v>27</v>
      </c>
      <c r="D6" s="45">
        <v>1</v>
      </c>
      <c r="E6" s="46">
        <f>IF(SUM(B6:D6)="","",SUM(B6:D6))</f>
        <v>155</v>
      </c>
    </row>
    <row r="7" spans="1:7" x14ac:dyDescent="0.2">
      <c r="A7" s="7" t="s">
        <v>8</v>
      </c>
      <c r="B7" s="45">
        <v>137</v>
      </c>
      <c r="C7" s="45">
        <v>13</v>
      </c>
      <c r="D7" s="45">
        <v>0</v>
      </c>
      <c r="E7" s="46">
        <f>IF(SUM(B7:D7)=0,"",SUM(B7:D7))</f>
        <v>150</v>
      </c>
    </row>
    <row r="8" spans="1:7" x14ac:dyDescent="0.2">
      <c r="A8" s="7" t="s">
        <v>9</v>
      </c>
      <c r="B8" s="45">
        <v>136</v>
      </c>
      <c r="C8" s="45">
        <v>19</v>
      </c>
      <c r="D8" s="45">
        <v>2</v>
      </c>
      <c r="E8" s="46">
        <f t="shared" ref="E8:E17" si="0">IF(SUM(B8:D8)=0,"",SUM(B8:D8))</f>
        <v>157</v>
      </c>
    </row>
    <row r="9" spans="1:7" x14ac:dyDescent="0.2">
      <c r="A9" s="7" t="s">
        <v>10</v>
      </c>
      <c r="B9" s="45">
        <v>187</v>
      </c>
      <c r="C9" s="45">
        <v>14</v>
      </c>
      <c r="D9" s="45">
        <v>0</v>
      </c>
      <c r="E9" s="46">
        <f t="shared" si="0"/>
        <v>201</v>
      </c>
    </row>
    <row r="10" spans="1:7" x14ac:dyDescent="0.2">
      <c r="A10" s="7" t="s">
        <v>11</v>
      </c>
      <c r="B10" s="45">
        <v>172</v>
      </c>
      <c r="C10" s="45">
        <v>32</v>
      </c>
      <c r="D10" s="45">
        <v>2</v>
      </c>
      <c r="E10" s="46">
        <f t="shared" si="0"/>
        <v>206</v>
      </c>
    </row>
    <row r="11" spans="1:7" x14ac:dyDescent="0.2">
      <c r="A11" s="7" t="s">
        <v>12</v>
      </c>
      <c r="B11" s="45">
        <v>149</v>
      </c>
      <c r="C11" s="45">
        <v>24</v>
      </c>
      <c r="D11" s="45">
        <v>1</v>
      </c>
      <c r="E11" s="46">
        <f t="shared" si="0"/>
        <v>174</v>
      </c>
    </row>
    <row r="12" spans="1:7" x14ac:dyDescent="0.2">
      <c r="A12" s="7" t="s">
        <v>13</v>
      </c>
      <c r="B12" s="45">
        <v>174</v>
      </c>
      <c r="C12" s="45">
        <v>25</v>
      </c>
      <c r="D12" s="45">
        <v>3</v>
      </c>
      <c r="E12" s="46">
        <f t="shared" si="0"/>
        <v>202</v>
      </c>
    </row>
    <row r="13" spans="1:7" x14ac:dyDescent="0.2">
      <c r="A13" s="7" t="s">
        <v>14</v>
      </c>
      <c r="B13" s="45">
        <v>148</v>
      </c>
      <c r="C13" s="45">
        <v>25</v>
      </c>
      <c r="D13" s="45">
        <v>1</v>
      </c>
      <c r="E13" s="46">
        <f t="shared" si="0"/>
        <v>174</v>
      </c>
    </row>
    <row r="14" spans="1:7" x14ac:dyDescent="0.2">
      <c r="A14" s="7" t="s">
        <v>15</v>
      </c>
      <c r="B14" s="45">
        <v>135</v>
      </c>
      <c r="C14" s="45">
        <v>23</v>
      </c>
      <c r="D14" s="45">
        <v>1</v>
      </c>
      <c r="E14" s="46">
        <f t="shared" si="0"/>
        <v>159</v>
      </c>
    </row>
    <row r="15" spans="1:7" x14ac:dyDescent="0.2">
      <c r="A15" s="7" t="s">
        <v>16</v>
      </c>
      <c r="B15" s="45">
        <v>123</v>
      </c>
      <c r="C15" s="45">
        <v>11</v>
      </c>
      <c r="D15" s="45">
        <v>3</v>
      </c>
      <c r="E15" s="46">
        <f t="shared" si="0"/>
        <v>137</v>
      </c>
    </row>
    <row r="16" spans="1:7" x14ac:dyDescent="0.2">
      <c r="A16" s="7" t="s">
        <v>17</v>
      </c>
      <c r="B16" s="45">
        <v>142</v>
      </c>
      <c r="C16" s="45">
        <v>18</v>
      </c>
      <c r="D16" s="45">
        <v>0</v>
      </c>
      <c r="E16" s="46">
        <f t="shared" si="0"/>
        <v>160</v>
      </c>
    </row>
    <row r="17" spans="1:7" x14ac:dyDescent="0.2">
      <c r="A17" s="7" t="s">
        <v>18</v>
      </c>
      <c r="B17" s="45">
        <v>152</v>
      </c>
      <c r="C17" s="45">
        <v>30</v>
      </c>
      <c r="D17" s="45">
        <v>2</v>
      </c>
      <c r="E17" s="46">
        <f t="shared" si="0"/>
        <v>184</v>
      </c>
    </row>
    <row r="18" spans="1:7" ht="20.25" customHeight="1" x14ac:dyDescent="0.2">
      <c r="A18" s="10" t="s">
        <v>6</v>
      </c>
      <c r="B18" s="47">
        <f>SUM(B6:B17)</f>
        <v>1782</v>
      </c>
      <c r="C18" s="47">
        <f>SUM(C6:C17)</f>
        <v>261</v>
      </c>
      <c r="D18" s="47">
        <f>SUM(D6:D17)</f>
        <v>16</v>
      </c>
      <c r="E18" s="48">
        <f>SUM(E6:E17)</f>
        <v>2059</v>
      </c>
    </row>
    <row r="19" spans="1:7" x14ac:dyDescent="0.2">
      <c r="A19" s="56"/>
      <c r="B19" s="56"/>
      <c r="C19" s="56"/>
      <c r="D19" s="56"/>
      <c r="E19" s="56"/>
      <c r="F19" s="56"/>
      <c r="G19" s="56"/>
    </row>
    <row r="20" spans="1:7" ht="17.25" customHeight="1" x14ac:dyDescent="0.2">
      <c r="A20" s="56" t="s">
        <v>40</v>
      </c>
      <c r="B20" s="56"/>
      <c r="C20" s="56"/>
      <c r="D20" s="56"/>
      <c r="E20" s="56"/>
      <c r="F20" s="56"/>
      <c r="G20" s="56"/>
    </row>
    <row r="21" spans="1:7" ht="6.75" customHeight="1" x14ac:dyDescent="0.2">
      <c r="A21" s="56"/>
      <c r="B21" s="56"/>
      <c r="C21" s="56"/>
      <c r="D21" s="56"/>
      <c r="E21" s="56"/>
      <c r="F21" s="56"/>
      <c r="G21" s="56"/>
    </row>
    <row r="22" spans="1:7" ht="26" x14ac:dyDescent="0.2">
      <c r="A22" s="13"/>
      <c r="B22" s="14" t="s">
        <v>19</v>
      </c>
      <c r="C22" s="14" t="s">
        <v>20</v>
      </c>
      <c r="D22" s="14" t="s">
        <v>21</v>
      </c>
      <c r="E22" s="14" t="s">
        <v>22</v>
      </c>
      <c r="F22" s="14" t="s">
        <v>5</v>
      </c>
      <c r="G22" s="15" t="s">
        <v>6</v>
      </c>
    </row>
    <row r="23" spans="1:7" x14ac:dyDescent="0.2">
      <c r="A23" s="16" t="s">
        <v>23</v>
      </c>
      <c r="B23" s="41">
        <v>133</v>
      </c>
      <c r="C23" s="51">
        <v>114</v>
      </c>
      <c r="D23" s="41">
        <v>9</v>
      </c>
      <c r="E23" s="41">
        <v>3</v>
      </c>
      <c r="F23" s="41">
        <v>10</v>
      </c>
      <c r="G23" s="42">
        <f>B23+D23+E23+F23</f>
        <v>155</v>
      </c>
    </row>
    <row r="24" spans="1:7" x14ac:dyDescent="0.2">
      <c r="A24" s="16" t="s">
        <v>24</v>
      </c>
      <c r="B24" s="41">
        <v>137</v>
      </c>
      <c r="C24" s="51">
        <v>115</v>
      </c>
      <c r="D24" s="41">
        <v>3</v>
      </c>
      <c r="E24" s="41">
        <v>1</v>
      </c>
      <c r="F24" s="41">
        <v>9</v>
      </c>
      <c r="G24" s="42">
        <f>IF(SUM(B24:F24)=0,"",B24+D24+E24+F24)</f>
        <v>150</v>
      </c>
    </row>
    <row r="25" spans="1:7" x14ac:dyDescent="0.2">
      <c r="A25" s="16" t="s">
        <v>25</v>
      </c>
      <c r="B25" s="41">
        <v>137</v>
      </c>
      <c r="C25" s="51">
        <v>123</v>
      </c>
      <c r="D25" s="41">
        <v>9</v>
      </c>
      <c r="E25" s="41">
        <v>3</v>
      </c>
      <c r="F25" s="41">
        <v>8</v>
      </c>
      <c r="G25" s="42">
        <f>IF(SUM(B25:F25)=0,"",B25+D25+E25+F25)</f>
        <v>157</v>
      </c>
    </row>
    <row r="26" spans="1:7" x14ac:dyDescent="0.2">
      <c r="A26" s="16" t="s">
        <v>26</v>
      </c>
      <c r="B26" s="41">
        <v>181</v>
      </c>
      <c r="C26" s="51">
        <v>158</v>
      </c>
      <c r="D26" s="41">
        <v>3</v>
      </c>
      <c r="E26" s="41">
        <v>4</v>
      </c>
      <c r="F26" s="41">
        <v>13</v>
      </c>
      <c r="G26" s="42">
        <f t="shared" ref="G26:G34" si="1">IF(SUM(B26:F26)=0,"",B26+D26+E26+F26)</f>
        <v>201</v>
      </c>
    </row>
    <row r="27" spans="1:7" x14ac:dyDescent="0.2">
      <c r="A27" s="16" t="s">
        <v>27</v>
      </c>
      <c r="B27" s="41">
        <v>174</v>
      </c>
      <c r="C27" s="51">
        <v>151</v>
      </c>
      <c r="D27" s="41">
        <v>10</v>
      </c>
      <c r="E27" s="41">
        <v>5</v>
      </c>
      <c r="F27" s="41">
        <v>17</v>
      </c>
      <c r="G27" s="42">
        <f t="shared" si="1"/>
        <v>206</v>
      </c>
    </row>
    <row r="28" spans="1:7" x14ac:dyDescent="0.2">
      <c r="A28" s="16" t="s">
        <v>28</v>
      </c>
      <c r="B28" s="41">
        <v>151</v>
      </c>
      <c r="C28" s="51">
        <v>133</v>
      </c>
      <c r="D28" s="41">
        <v>7</v>
      </c>
      <c r="E28" s="41">
        <v>3</v>
      </c>
      <c r="F28" s="41">
        <v>13</v>
      </c>
      <c r="G28" s="42">
        <f t="shared" si="1"/>
        <v>174</v>
      </c>
    </row>
    <row r="29" spans="1:7" x14ac:dyDescent="0.2">
      <c r="A29" s="16" t="s">
        <v>13</v>
      </c>
      <c r="B29" s="41">
        <v>178</v>
      </c>
      <c r="C29" s="51">
        <v>149</v>
      </c>
      <c r="D29" s="41">
        <v>5</v>
      </c>
      <c r="E29" s="41">
        <v>5</v>
      </c>
      <c r="F29" s="41">
        <v>14</v>
      </c>
      <c r="G29" s="42">
        <f t="shared" si="1"/>
        <v>202</v>
      </c>
    </row>
    <row r="30" spans="1:7" x14ac:dyDescent="0.2">
      <c r="A30" s="16" t="s">
        <v>14</v>
      </c>
      <c r="B30" s="41">
        <v>154</v>
      </c>
      <c r="C30" s="51">
        <v>135</v>
      </c>
      <c r="D30" s="41">
        <v>3</v>
      </c>
      <c r="E30" s="41">
        <v>3</v>
      </c>
      <c r="F30" s="41">
        <v>14</v>
      </c>
      <c r="G30" s="42">
        <f t="shared" si="1"/>
        <v>174</v>
      </c>
    </row>
    <row r="31" spans="1:7" x14ac:dyDescent="0.2">
      <c r="A31" s="16" t="s">
        <v>15</v>
      </c>
      <c r="B31" s="41">
        <v>146</v>
      </c>
      <c r="C31" s="51">
        <v>131</v>
      </c>
      <c r="D31" s="41">
        <v>2</v>
      </c>
      <c r="E31" s="41">
        <v>5</v>
      </c>
      <c r="F31" s="41">
        <v>6</v>
      </c>
      <c r="G31" s="42">
        <f t="shared" si="1"/>
        <v>159</v>
      </c>
    </row>
    <row r="32" spans="1:7" x14ac:dyDescent="0.2">
      <c r="A32" s="16" t="s">
        <v>29</v>
      </c>
      <c r="B32" s="41">
        <v>122</v>
      </c>
      <c r="C32" s="51">
        <v>113</v>
      </c>
      <c r="D32" s="41">
        <v>6</v>
      </c>
      <c r="E32" s="41">
        <v>0</v>
      </c>
      <c r="F32" s="41">
        <v>9</v>
      </c>
      <c r="G32" s="42">
        <f t="shared" si="1"/>
        <v>137</v>
      </c>
    </row>
    <row r="33" spans="1:7" x14ac:dyDescent="0.2">
      <c r="A33" s="16" t="s">
        <v>30</v>
      </c>
      <c r="B33" s="41">
        <v>143</v>
      </c>
      <c r="C33" s="51">
        <v>128</v>
      </c>
      <c r="D33" s="41">
        <v>4</v>
      </c>
      <c r="E33" s="41">
        <v>1</v>
      </c>
      <c r="F33" s="41">
        <v>12</v>
      </c>
      <c r="G33" s="42">
        <f t="shared" si="1"/>
        <v>160</v>
      </c>
    </row>
    <row r="34" spans="1:7" x14ac:dyDescent="0.2">
      <c r="A34" s="16" t="s">
        <v>31</v>
      </c>
      <c r="B34" s="41">
        <v>165</v>
      </c>
      <c r="C34" s="51">
        <v>140</v>
      </c>
      <c r="D34" s="41">
        <v>5</v>
      </c>
      <c r="E34" s="41">
        <v>3</v>
      </c>
      <c r="F34" s="41">
        <v>11</v>
      </c>
      <c r="G34" s="42">
        <f t="shared" si="1"/>
        <v>184</v>
      </c>
    </row>
    <row r="35" spans="1:7" ht="20.25" customHeight="1" x14ac:dyDescent="0.2">
      <c r="A35" s="20" t="s">
        <v>6</v>
      </c>
      <c r="B35" s="43">
        <f t="shared" ref="B35:G35" si="2">SUM(B23:B34)</f>
        <v>1821</v>
      </c>
      <c r="C35" s="50">
        <f t="shared" si="2"/>
        <v>1590</v>
      </c>
      <c r="D35" s="43">
        <f t="shared" si="2"/>
        <v>66</v>
      </c>
      <c r="E35" s="43">
        <f t="shared" si="2"/>
        <v>36</v>
      </c>
      <c r="F35" s="43">
        <f t="shared" si="2"/>
        <v>136</v>
      </c>
      <c r="G35" s="44">
        <f t="shared" si="2"/>
        <v>2059</v>
      </c>
    </row>
    <row r="36" spans="1:7" x14ac:dyDescent="0.2">
      <c r="A36" s="56"/>
      <c r="B36" s="56"/>
      <c r="C36" s="56"/>
      <c r="D36" s="56"/>
      <c r="E36" s="56"/>
      <c r="F36" s="56"/>
      <c r="G36" s="56"/>
    </row>
    <row r="37" spans="1:7" ht="17.25" customHeight="1" x14ac:dyDescent="0.2">
      <c r="A37" s="57" t="s">
        <v>32</v>
      </c>
      <c r="B37" s="57"/>
      <c r="C37" s="57"/>
      <c r="D37" s="57"/>
      <c r="E37" s="57"/>
      <c r="F37" s="57"/>
      <c r="G37" s="57"/>
    </row>
    <row r="38" spans="1:7" ht="6" customHeight="1" x14ac:dyDescent="0.2">
      <c r="A38" s="56"/>
      <c r="B38" s="56"/>
      <c r="C38" s="56"/>
      <c r="D38" s="56"/>
      <c r="E38" s="56"/>
      <c r="F38" s="56"/>
      <c r="G38" s="56"/>
    </row>
    <row r="39" spans="1:7" ht="15.75" customHeight="1" x14ac:dyDescent="0.2">
      <c r="A39" s="58"/>
      <c r="B39" s="60" t="s">
        <v>33</v>
      </c>
      <c r="C39" s="60" t="s">
        <v>34</v>
      </c>
      <c r="D39" s="24" t="s">
        <v>35</v>
      </c>
      <c r="E39" s="60" t="s">
        <v>5</v>
      </c>
      <c r="F39" s="62" t="s">
        <v>6</v>
      </c>
    </row>
    <row r="40" spans="1:7" ht="15.75" customHeight="1" x14ac:dyDescent="0.2">
      <c r="A40" s="59"/>
      <c r="B40" s="61"/>
      <c r="C40" s="61"/>
      <c r="D40" s="25" t="s">
        <v>36</v>
      </c>
      <c r="E40" s="61"/>
      <c r="F40" s="63"/>
    </row>
    <row r="41" spans="1:7" x14ac:dyDescent="0.2">
      <c r="A41" s="16" t="s">
        <v>7</v>
      </c>
      <c r="B41" s="41">
        <v>105</v>
      </c>
      <c r="C41" s="41">
        <v>44</v>
      </c>
      <c r="D41" s="41">
        <v>1</v>
      </c>
      <c r="E41" s="41">
        <v>5</v>
      </c>
      <c r="F41" s="42">
        <f>SUM(B41:E41)</f>
        <v>155</v>
      </c>
    </row>
    <row r="42" spans="1:7" x14ac:dyDescent="0.2">
      <c r="A42" s="16" t="s">
        <v>8</v>
      </c>
      <c r="B42" s="41">
        <v>117</v>
      </c>
      <c r="C42" s="41">
        <v>30</v>
      </c>
      <c r="D42" s="41">
        <v>1</v>
      </c>
      <c r="E42" s="41">
        <v>2</v>
      </c>
      <c r="F42" s="42">
        <f>IF(SUM(B42:E42)=0,"",SUM(B42:E42))</f>
        <v>150</v>
      </c>
    </row>
    <row r="43" spans="1:7" x14ac:dyDescent="0.2">
      <c r="A43" s="16" t="s">
        <v>9</v>
      </c>
      <c r="B43" s="41">
        <v>120</v>
      </c>
      <c r="C43" s="41">
        <v>32</v>
      </c>
      <c r="D43" s="41">
        <v>2</v>
      </c>
      <c r="E43" s="41">
        <v>3</v>
      </c>
      <c r="F43" s="42">
        <f>IF(SUM(B43:E43)=0,"",SUM(B43:E43))</f>
        <v>157</v>
      </c>
    </row>
    <row r="44" spans="1:7" x14ac:dyDescent="0.2">
      <c r="A44" s="16" t="s">
        <v>10</v>
      </c>
      <c r="B44" s="41">
        <v>159</v>
      </c>
      <c r="C44" s="41">
        <v>35</v>
      </c>
      <c r="D44" s="41">
        <v>4</v>
      </c>
      <c r="E44" s="41">
        <v>3</v>
      </c>
      <c r="F44" s="42">
        <f t="shared" ref="F44:F52" si="3">IF(SUM(B44:E44)=0,"",SUM(B44:E44))</f>
        <v>201</v>
      </c>
    </row>
    <row r="45" spans="1:7" x14ac:dyDescent="0.2">
      <c r="A45" s="16" t="s">
        <v>11</v>
      </c>
      <c r="B45" s="41">
        <v>149</v>
      </c>
      <c r="C45" s="41">
        <v>52</v>
      </c>
      <c r="D45" s="41">
        <v>2</v>
      </c>
      <c r="E45" s="41">
        <v>3</v>
      </c>
      <c r="F45" s="42">
        <f t="shared" si="3"/>
        <v>206</v>
      </c>
    </row>
    <row r="46" spans="1:7" x14ac:dyDescent="0.2">
      <c r="A46" s="16" t="s">
        <v>12</v>
      </c>
      <c r="B46" s="41">
        <v>136</v>
      </c>
      <c r="C46" s="41">
        <v>32</v>
      </c>
      <c r="D46" s="41">
        <v>2</v>
      </c>
      <c r="E46" s="41">
        <v>4</v>
      </c>
      <c r="F46" s="42">
        <f t="shared" si="3"/>
        <v>174</v>
      </c>
    </row>
    <row r="47" spans="1:7" x14ac:dyDescent="0.2">
      <c r="A47" s="16" t="s">
        <v>13</v>
      </c>
      <c r="B47" s="41">
        <v>149</v>
      </c>
      <c r="C47" s="41">
        <v>43</v>
      </c>
      <c r="D47" s="41">
        <v>6</v>
      </c>
      <c r="E47" s="41">
        <v>4</v>
      </c>
      <c r="F47" s="42">
        <f t="shared" si="3"/>
        <v>202</v>
      </c>
    </row>
    <row r="48" spans="1:7" x14ac:dyDescent="0.2">
      <c r="A48" s="16" t="s">
        <v>14</v>
      </c>
      <c r="B48" s="41">
        <v>135</v>
      </c>
      <c r="C48" s="41">
        <v>34</v>
      </c>
      <c r="D48" s="41">
        <v>3</v>
      </c>
      <c r="E48" s="41">
        <v>2</v>
      </c>
      <c r="F48" s="42">
        <f t="shared" si="3"/>
        <v>174</v>
      </c>
    </row>
    <row r="49" spans="1:6" x14ac:dyDescent="0.2">
      <c r="A49" s="16" t="s">
        <v>15</v>
      </c>
      <c r="B49" s="41">
        <v>124</v>
      </c>
      <c r="C49" s="41">
        <v>30</v>
      </c>
      <c r="D49" s="41">
        <v>2</v>
      </c>
      <c r="E49" s="41">
        <v>3</v>
      </c>
      <c r="F49" s="42">
        <f t="shared" si="3"/>
        <v>159</v>
      </c>
    </row>
    <row r="50" spans="1:6" x14ac:dyDescent="0.2">
      <c r="A50" s="16" t="s">
        <v>37</v>
      </c>
      <c r="B50" s="41">
        <v>103</v>
      </c>
      <c r="C50" s="41">
        <v>29</v>
      </c>
      <c r="D50" s="41">
        <v>3</v>
      </c>
      <c r="E50" s="41">
        <v>2</v>
      </c>
      <c r="F50" s="42">
        <f t="shared" si="3"/>
        <v>137</v>
      </c>
    </row>
    <row r="51" spans="1:6" x14ac:dyDescent="0.2">
      <c r="A51" s="16" t="s">
        <v>38</v>
      </c>
      <c r="B51" s="41">
        <v>129</v>
      </c>
      <c r="C51" s="41">
        <v>26</v>
      </c>
      <c r="D51" s="41">
        <v>3</v>
      </c>
      <c r="E51" s="41">
        <v>2</v>
      </c>
      <c r="F51" s="42">
        <f t="shared" si="3"/>
        <v>160</v>
      </c>
    </row>
    <row r="52" spans="1:6" x14ac:dyDescent="0.2">
      <c r="A52" s="16" t="s">
        <v>39</v>
      </c>
      <c r="B52" s="41">
        <v>143</v>
      </c>
      <c r="C52" s="41">
        <v>36</v>
      </c>
      <c r="D52" s="41">
        <v>1</v>
      </c>
      <c r="E52" s="41">
        <v>4</v>
      </c>
      <c r="F52" s="42">
        <f t="shared" si="3"/>
        <v>184</v>
      </c>
    </row>
    <row r="53" spans="1:6" ht="20.25" customHeight="1" x14ac:dyDescent="0.2">
      <c r="A53" s="20" t="s">
        <v>6</v>
      </c>
      <c r="B53" s="43">
        <f>SUM(B41:B52)</f>
        <v>1569</v>
      </c>
      <c r="C53" s="43">
        <f>SUM(C41:C52)</f>
        <v>423</v>
      </c>
      <c r="D53" s="43">
        <f>SUM(D41:D52)</f>
        <v>30</v>
      </c>
      <c r="E53" s="43">
        <f>SUM(E41:E52)</f>
        <v>37</v>
      </c>
      <c r="F53" s="44">
        <f>SUM(F41:F52)</f>
        <v>2059</v>
      </c>
    </row>
  </sheetData>
  <mergeCells count="15">
    <mergeCell ref="A1:G1"/>
    <mergeCell ref="F39:F40"/>
    <mergeCell ref="A2:G2"/>
    <mergeCell ref="A3:G3"/>
    <mergeCell ref="A4:G4"/>
    <mergeCell ref="A19:G19"/>
    <mergeCell ref="A20:G20"/>
    <mergeCell ref="A21:G21"/>
    <mergeCell ref="A36:G36"/>
    <mergeCell ref="A37:G37"/>
    <mergeCell ref="A38:G38"/>
    <mergeCell ref="A39:A40"/>
    <mergeCell ref="B39:B40"/>
    <mergeCell ref="C39:C40"/>
    <mergeCell ref="E39:E40"/>
  </mergeCells>
  <phoneticPr fontId="6"/>
  <pageMargins left="0.59055118110236227" right="0.31496062992125984" top="0.55118110236220474" bottom="0.5511811023622047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3"/>
  <sheetViews>
    <sheetView workbookViewId="0">
      <selection activeCell="G54" sqref="G54"/>
    </sheetView>
  </sheetViews>
  <sheetFormatPr defaultColWidth="9" defaultRowHeight="13" x14ac:dyDescent="0.2"/>
  <cols>
    <col min="1" max="1" width="9.453125" style="1" customWidth="1"/>
    <col min="2" max="7" width="13.90625" style="1" customWidth="1"/>
    <col min="8" max="16384" width="9" style="1"/>
  </cols>
  <sheetData>
    <row r="1" spans="1:7" ht="21.75" customHeight="1" x14ac:dyDescent="0.2">
      <c r="A1" s="64" t="s">
        <v>46</v>
      </c>
      <c r="B1" s="64"/>
      <c r="C1" s="64"/>
      <c r="D1" s="64"/>
      <c r="E1" s="64"/>
      <c r="F1" s="64"/>
      <c r="G1" s="64"/>
    </row>
    <row r="2" spans="1:7" ht="21.75" customHeight="1" x14ac:dyDescent="0.2">
      <c r="A2" s="65" t="s">
        <v>1</v>
      </c>
      <c r="B2" s="65"/>
      <c r="C2" s="65"/>
      <c r="D2" s="65"/>
      <c r="E2" s="65"/>
      <c r="F2" s="65"/>
      <c r="G2" s="65"/>
    </row>
    <row r="3" spans="1:7" x14ac:dyDescent="0.2">
      <c r="A3" s="56"/>
      <c r="B3" s="56"/>
      <c r="C3" s="56"/>
      <c r="D3" s="56"/>
      <c r="E3" s="56"/>
      <c r="F3" s="56"/>
      <c r="G3" s="56"/>
    </row>
    <row r="4" spans="1:7" ht="17.25" customHeight="1" x14ac:dyDescent="0.2">
      <c r="A4" s="57" t="s">
        <v>2</v>
      </c>
      <c r="B4" s="57"/>
      <c r="C4" s="57"/>
      <c r="D4" s="57"/>
      <c r="E4" s="57"/>
      <c r="F4" s="57"/>
      <c r="G4" s="57"/>
    </row>
    <row r="5" spans="1:7" ht="21.75" customHeight="1" x14ac:dyDescent="0.2">
      <c r="A5" s="4"/>
      <c r="B5" s="5" t="s">
        <v>3</v>
      </c>
      <c r="C5" s="5" t="s">
        <v>4</v>
      </c>
      <c r="D5" s="5" t="s">
        <v>5</v>
      </c>
      <c r="E5" s="6" t="s">
        <v>6</v>
      </c>
    </row>
    <row r="6" spans="1:7" x14ac:dyDescent="0.2">
      <c r="A6" s="7" t="s">
        <v>7</v>
      </c>
      <c r="B6" s="45">
        <v>134</v>
      </c>
      <c r="C6" s="45">
        <v>26</v>
      </c>
      <c r="D6" s="45">
        <v>4</v>
      </c>
      <c r="E6" s="46">
        <f t="shared" ref="E6:E17" si="0">SUM(B6:D6)</f>
        <v>164</v>
      </c>
    </row>
    <row r="7" spans="1:7" x14ac:dyDescent="0.2">
      <c r="A7" s="7" t="s">
        <v>8</v>
      </c>
      <c r="B7" s="45">
        <v>102</v>
      </c>
      <c r="C7" s="45">
        <v>26</v>
      </c>
      <c r="D7" s="45">
        <v>0</v>
      </c>
      <c r="E7" s="46">
        <f t="shared" si="0"/>
        <v>128</v>
      </c>
    </row>
    <row r="8" spans="1:7" x14ac:dyDescent="0.2">
      <c r="A8" s="7" t="s">
        <v>9</v>
      </c>
      <c r="B8" s="45">
        <v>150</v>
      </c>
      <c r="C8" s="45">
        <v>32</v>
      </c>
      <c r="D8" s="45">
        <v>1</v>
      </c>
      <c r="E8" s="46">
        <f t="shared" si="0"/>
        <v>183</v>
      </c>
    </row>
    <row r="9" spans="1:7" x14ac:dyDescent="0.2">
      <c r="A9" s="7" t="s">
        <v>10</v>
      </c>
      <c r="B9" s="45">
        <v>158</v>
      </c>
      <c r="C9" s="45">
        <v>29</v>
      </c>
      <c r="D9" s="45">
        <v>0</v>
      </c>
      <c r="E9" s="46">
        <f t="shared" si="0"/>
        <v>187</v>
      </c>
    </row>
    <row r="10" spans="1:7" x14ac:dyDescent="0.2">
      <c r="A10" s="7" t="s">
        <v>11</v>
      </c>
      <c r="B10" s="45">
        <v>126</v>
      </c>
      <c r="C10" s="45">
        <v>17</v>
      </c>
      <c r="D10" s="45">
        <v>1</v>
      </c>
      <c r="E10" s="46">
        <f t="shared" si="0"/>
        <v>144</v>
      </c>
    </row>
    <row r="11" spans="1:7" x14ac:dyDescent="0.2">
      <c r="A11" s="7" t="s">
        <v>12</v>
      </c>
      <c r="B11" s="45">
        <v>146</v>
      </c>
      <c r="C11" s="45">
        <v>22</v>
      </c>
      <c r="D11" s="45">
        <v>1</v>
      </c>
      <c r="E11" s="46">
        <f t="shared" si="0"/>
        <v>169</v>
      </c>
    </row>
    <row r="12" spans="1:7" x14ac:dyDescent="0.2">
      <c r="A12" s="7" t="s">
        <v>13</v>
      </c>
      <c r="B12" s="45">
        <v>155</v>
      </c>
      <c r="C12" s="45">
        <v>21</v>
      </c>
      <c r="D12" s="45">
        <v>1</v>
      </c>
      <c r="E12" s="46">
        <f t="shared" si="0"/>
        <v>177</v>
      </c>
    </row>
    <row r="13" spans="1:7" x14ac:dyDescent="0.2">
      <c r="A13" s="7" t="s">
        <v>14</v>
      </c>
      <c r="B13" s="45">
        <v>141</v>
      </c>
      <c r="C13" s="45">
        <v>18</v>
      </c>
      <c r="D13" s="45">
        <v>2</v>
      </c>
      <c r="E13" s="46">
        <f t="shared" si="0"/>
        <v>161</v>
      </c>
    </row>
    <row r="14" spans="1:7" x14ac:dyDescent="0.2">
      <c r="A14" s="7" t="s">
        <v>15</v>
      </c>
      <c r="B14" s="45">
        <v>138</v>
      </c>
      <c r="C14" s="45">
        <v>30</v>
      </c>
      <c r="D14" s="45">
        <v>0</v>
      </c>
      <c r="E14" s="46">
        <f t="shared" si="0"/>
        <v>168</v>
      </c>
    </row>
    <row r="15" spans="1:7" x14ac:dyDescent="0.2">
      <c r="A15" s="7" t="s">
        <v>16</v>
      </c>
      <c r="B15" s="45">
        <v>111</v>
      </c>
      <c r="C15" s="45">
        <v>17</v>
      </c>
      <c r="D15" s="45">
        <v>1</v>
      </c>
      <c r="E15" s="46">
        <f t="shared" si="0"/>
        <v>129</v>
      </c>
    </row>
    <row r="16" spans="1:7" x14ac:dyDescent="0.2">
      <c r="A16" s="7" t="s">
        <v>17</v>
      </c>
      <c r="B16" s="45">
        <v>137</v>
      </c>
      <c r="C16" s="45">
        <v>19</v>
      </c>
      <c r="D16" s="45">
        <v>1</v>
      </c>
      <c r="E16" s="46">
        <f t="shared" si="0"/>
        <v>157</v>
      </c>
    </row>
    <row r="17" spans="1:7" x14ac:dyDescent="0.2">
      <c r="A17" s="7" t="s">
        <v>18</v>
      </c>
      <c r="B17" s="45">
        <v>154</v>
      </c>
      <c r="C17" s="45">
        <v>26</v>
      </c>
      <c r="D17" s="45">
        <v>0</v>
      </c>
      <c r="E17" s="46">
        <f t="shared" si="0"/>
        <v>180</v>
      </c>
    </row>
    <row r="18" spans="1:7" ht="20.25" customHeight="1" x14ac:dyDescent="0.2">
      <c r="A18" s="10" t="s">
        <v>6</v>
      </c>
      <c r="B18" s="47">
        <f>SUM(B6:B17)</f>
        <v>1652</v>
      </c>
      <c r="C18" s="47">
        <f>SUM(C6:C17)</f>
        <v>283</v>
      </c>
      <c r="D18" s="47">
        <f>SUM(D6:D17)</f>
        <v>12</v>
      </c>
      <c r="E18" s="48">
        <f>SUM(E6:E17)</f>
        <v>1947</v>
      </c>
    </row>
    <row r="19" spans="1:7" x14ac:dyDescent="0.2">
      <c r="A19" s="56"/>
      <c r="B19" s="56"/>
      <c r="C19" s="56"/>
      <c r="D19" s="56"/>
      <c r="E19" s="56"/>
      <c r="F19" s="56"/>
      <c r="G19" s="56"/>
    </row>
    <row r="20" spans="1:7" ht="17.25" customHeight="1" x14ac:dyDescent="0.2">
      <c r="A20" s="56" t="s">
        <v>40</v>
      </c>
      <c r="B20" s="56"/>
      <c r="C20" s="56"/>
      <c r="D20" s="56"/>
      <c r="E20" s="56"/>
      <c r="F20" s="56"/>
      <c r="G20" s="56"/>
    </row>
    <row r="21" spans="1:7" ht="6.75" customHeight="1" x14ac:dyDescent="0.2">
      <c r="A21" s="56"/>
      <c r="B21" s="56"/>
      <c r="C21" s="56"/>
      <c r="D21" s="56"/>
      <c r="E21" s="56"/>
      <c r="F21" s="56"/>
      <c r="G21" s="56"/>
    </row>
    <row r="22" spans="1:7" ht="26" x14ac:dyDescent="0.2">
      <c r="A22" s="13"/>
      <c r="B22" s="14" t="s">
        <v>19</v>
      </c>
      <c r="C22" s="14" t="s">
        <v>20</v>
      </c>
      <c r="D22" s="14" t="s">
        <v>21</v>
      </c>
      <c r="E22" s="14" t="s">
        <v>22</v>
      </c>
      <c r="F22" s="14" t="s">
        <v>5</v>
      </c>
      <c r="G22" s="15" t="s">
        <v>6</v>
      </c>
    </row>
    <row r="23" spans="1:7" x14ac:dyDescent="0.2">
      <c r="A23" s="16" t="s">
        <v>23</v>
      </c>
      <c r="B23" s="41">
        <v>141</v>
      </c>
      <c r="C23" s="49">
        <v>-131</v>
      </c>
      <c r="D23" s="41">
        <v>6</v>
      </c>
      <c r="E23" s="41">
        <v>4</v>
      </c>
      <c r="F23" s="41">
        <v>13</v>
      </c>
      <c r="G23" s="42">
        <f t="shared" ref="G23:G32" si="1">B23+D23+E23+F23</f>
        <v>164</v>
      </c>
    </row>
    <row r="24" spans="1:7" x14ac:dyDescent="0.2">
      <c r="A24" s="16" t="s">
        <v>24</v>
      </c>
      <c r="B24" s="41">
        <v>110</v>
      </c>
      <c r="C24" s="49">
        <v>-95</v>
      </c>
      <c r="D24" s="41">
        <v>3</v>
      </c>
      <c r="E24" s="41">
        <v>1</v>
      </c>
      <c r="F24" s="41">
        <v>14</v>
      </c>
      <c r="G24" s="42">
        <f t="shared" si="1"/>
        <v>128</v>
      </c>
    </row>
    <row r="25" spans="1:7" x14ac:dyDescent="0.2">
      <c r="A25" s="16" t="s">
        <v>25</v>
      </c>
      <c r="B25" s="41">
        <v>155</v>
      </c>
      <c r="C25" s="49">
        <v>-138</v>
      </c>
      <c r="D25" s="41">
        <v>5</v>
      </c>
      <c r="E25" s="41">
        <v>8</v>
      </c>
      <c r="F25" s="41">
        <v>15</v>
      </c>
      <c r="G25" s="42">
        <f t="shared" si="1"/>
        <v>183</v>
      </c>
    </row>
    <row r="26" spans="1:7" x14ac:dyDescent="0.2">
      <c r="A26" s="16" t="s">
        <v>26</v>
      </c>
      <c r="B26" s="41">
        <v>176</v>
      </c>
      <c r="C26" s="49">
        <v>-163</v>
      </c>
      <c r="D26" s="41">
        <v>3</v>
      </c>
      <c r="E26" s="41">
        <v>3</v>
      </c>
      <c r="F26" s="41">
        <v>5</v>
      </c>
      <c r="G26" s="42">
        <f t="shared" si="1"/>
        <v>187</v>
      </c>
    </row>
    <row r="27" spans="1:7" x14ac:dyDescent="0.2">
      <c r="A27" s="16" t="s">
        <v>27</v>
      </c>
      <c r="B27" s="41">
        <v>126</v>
      </c>
      <c r="C27" s="49">
        <v>-118</v>
      </c>
      <c r="D27" s="41">
        <v>3</v>
      </c>
      <c r="E27" s="41">
        <v>2</v>
      </c>
      <c r="F27" s="41">
        <v>13</v>
      </c>
      <c r="G27" s="42">
        <f t="shared" si="1"/>
        <v>144</v>
      </c>
    </row>
    <row r="28" spans="1:7" x14ac:dyDescent="0.2">
      <c r="A28" s="16" t="s">
        <v>28</v>
      </c>
      <c r="B28" s="41">
        <v>151</v>
      </c>
      <c r="C28" s="49">
        <v>-131</v>
      </c>
      <c r="D28" s="41">
        <v>3</v>
      </c>
      <c r="E28" s="41">
        <v>4</v>
      </c>
      <c r="F28" s="41">
        <v>11</v>
      </c>
      <c r="G28" s="42">
        <f t="shared" si="1"/>
        <v>169</v>
      </c>
    </row>
    <row r="29" spans="1:7" x14ac:dyDescent="0.2">
      <c r="A29" s="16" t="s">
        <v>13</v>
      </c>
      <c r="B29" s="41">
        <v>162</v>
      </c>
      <c r="C29" s="49">
        <v>-119</v>
      </c>
      <c r="D29" s="41">
        <v>8</v>
      </c>
      <c r="E29" s="41">
        <v>2</v>
      </c>
      <c r="F29" s="41">
        <v>5</v>
      </c>
      <c r="G29" s="42">
        <f t="shared" si="1"/>
        <v>177</v>
      </c>
    </row>
    <row r="30" spans="1:7" x14ac:dyDescent="0.2">
      <c r="A30" s="16" t="s">
        <v>14</v>
      </c>
      <c r="B30" s="41">
        <v>145</v>
      </c>
      <c r="C30" s="49">
        <v>-115</v>
      </c>
      <c r="D30" s="41">
        <v>4</v>
      </c>
      <c r="E30" s="41">
        <v>5</v>
      </c>
      <c r="F30" s="41">
        <v>7</v>
      </c>
      <c r="G30" s="42">
        <f t="shared" si="1"/>
        <v>161</v>
      </c>
    </row>
    <row r="31" spans="1:7" x14ac:dyDescent="0.2">
      <c r="A31" s="16" t="s">
        <v>15</v>
      </c>
      <c r="B31" s="41">
        <v>137</v>
      </c>
      <c r="C31" s="49">
        <v>-114</v>
      </c>
      <c r="D31" s="41">
        <v>11</v>
      </c>
      <c r="E31" s="41">
        <v>4</v>
      </c>
      <c r="F31" s="41">
        <v>16</v>
      </c>
      <c r="G31" s="42">
        <f t="shared" si="1"/>
        <v>168</v>
      </c>
    </row>
    <row r="32" spans="1:7" x14ac:dyDescent="0.2">
      <c r="A32" s="16" t="s">
        <v>29</v>
      </c>
      <c r="B32" s="41">
        <v>115</v>
      </c>
      <c r="C32" s="49">
        <v>-107</v>
      </c>
      <c r="D32" s="41">
        <v>4</v>
      </c>
      <c r="E32" s="41">
        <v>4</v>
      </c>
      <c r="F32" s="41">
        <v>6</v>
      </c>
      <c r="G32" s="42">
        <f t="shared" si="1"/>
        <v>129</v>
      </c>
    </row>
    <row r="33" spans="1:7" x14ac:dyDescent="0.2">
      <c r="A33" s="16" t="s">
        <v>30</v>
      </c>
      <c r="B33" s="41">
        <v>140</v>
      </c>
      <c r="C33" s="49">
        <v>-131</v>
      </c>
      <c r="D33" s="41">
        <v>4</v>
      </c>
      <c r="E33" s="41">
        <v>2</v>
      </c>
      <c r="F33" s="41">
        <v>11</v>
      </c>
      <c r="G33" s="42">
        <f>B33+D33+E33+F33</f>
        <v>157</v>
      </c>
    </row>
    <row r="34" spans="1:7" x14ac:dyDescent="0.2">
      <c r="A34" s="16" t="s">
        <v>31</v>
      </c>
      <c r="B34" s="41">
        <v>161</v>
      </c>
      <c r="C34" s="49">
        <v>-140</v>
      </c>
      <c r="D34" s="41">
        <v>3</v>
      </c>
      <c r="E34" s="41">
        <v>3</v>
      </c>
      <c r="F34" s="41">
        <v>13</v>
      </c>
      <c r="G34" s="42">
        <f>B34+D34+E34+F34</f>
        <v>180</v>
      </c>
    </row>
    <row r="35" spans="1:7" ht="20.25" customHeight="1" x14ac:dyDescent="0.2">
      <c r="A35" s="20" t="s">
        <v>6</v>
      </c>
      <c r="B35" s="43">
        <f t="shared" ref="B35:G35" si="2">SUM(B23:B34)</f>
        <v>1719</v>
      </c>
      <c r="C35" s="50">
        <f t="shared" si="2"/>
        <v>-1502</v>
      </c>
      <c r="D35" s="43">
        <f t="shared" si="2"/>
        <v>57</v>
      </c>
      <c r="E35" s="43">
        <f t="shared" si="2"/>
        <v>42</v>
      </c>
      <c r="F35" s="43">
        <f t="shared" si="2"/>
        <v>129</v>
      </c>
      <c r="G35" s="44">
        <f t="shared" si="2"/>
        <v>1947</v>
      </c>
    </row>
    <row r="36" spans="1:7" x14ac:dyDescent="0.2">
      <c r="A36" s="56"/>
      <c r="B36" s="56"/>
      <c r="C36" s="56"/>
      <c r="D36" s="56"/>
      <c r="E36" s="56"/>
      <c r="F36" s="56"/>
      <c r="G36" s="56"/>
    </row>
    <row r="37" spans="1:7" ht="17.25" customHeight="1" x14ac:dyDescent="0.2">
      <c r="A37" s="57" t="s">
        <v>32</v>
      </c>
      <c r="B37" s="57"/>
      <c r="C37" s="57"/>
      <c r="D37" s="57"/>
      <c r="E37" s="57"/>
      <c r="F37" s="57"/>
      <c r="G37" s="57"/>
    </row>
    <row r="38" spans="1:7" ht="6" customHeight="1" x14ac:dyDescent="0.2">
      <c r="A38" s="56"/>
      <c r="B38" s="56"/>
      <c r="C38" s="56"/>
      <c r="D38" s="56"/>
      <c r="E38" s="56"/>
      <c r="F38" s="56"/>
      <c r="G38" s="56"/>
    </row>
    <row r="39" spans="1:7" ht="15.75" customHeight="1" x14ac:dyDescent="0.2">
      <c r="A39" s="58"/>
      <c r="B39" s="60" t="s">
        <v>33</v>
      </c>
      <c r="C39" s="60" t="s">
        <v>34</v>
      </c>
      <c r="D39" s="24" t="s">
        <v>35</v>
      </c>
      <c r="E39" s="60" t="s">
        <v>5</v>
      </c>
      <c r="F39" s="62" t="s">
        <v>6</v>
      </c>
    </row>
    <row r="40" spans="1:7" ht="15.75" customHeight="1" x14ac:dyDescent="0.2">
      <c r="A40" s="59"/>
      <c r="B40" s="61"/>
      <c r="C40" s="61"/>
      <c r="D40" s="25" t="s">
        <v>36</v>
      </c>
      <c r="E40" s="61"/>
      <c r="F40" s="63"/>
    </row>
    <row r="41" spans="1:7" x14ac:dyDescent="0.2">
      <c r="A41" s="16" t="s">
        <v>7</v>
      </c>
      <c r="B41" s="41">
        <v>125</v>
      </c>
      <c r="C41" s="41">
        <v>37</v>
      </c>
      <c r="D41" s="41">
        <v>1</v>
      </c>
      <c r="E41" s="41">
        <v>1</v>
      </c>
      <c r="F41" s="42">
        <f t="shared" ref="F41:F52" si="3">SUM(B41:E41)</f>
        <v>164</v>
      </c>
    </row>
    <row r="42" spans="1:7" x14ac:dyDescent="0.2">
      <c r="A42" s="16" t="s">
        <v>8</v>
      </c>
      <c r="B42" s="41">
        <v>94</v>
      </c>
      <c r="C42" s="41">
        <v>29</v>
      </c>
      <c r="D42" s="41">
        <v>1</v>
      </c>
      <c r="E42" s="41">
        <v>4</v>
      </c>
      <c r="F42" s="42">
        <f t="shared" si="3"/>
        <v>128</v>
      </c>
    </row>
    <row r="43" spans="1:7" x14ac:dyDescent="0.2">
      <c r="A43" s="16" t="s">
        <v>9</v>
      </c>
      <c r="B43" s="41">
        <v>129</v>
      </c>
      <c r="C43" s="41">
        <v>45</v>
      </c>
      <c r="D43" s="41">
        <v>1</v>
      </c>
      <c r="E43" s="41">
        <v>8</v>
      </c>
      <c r="F43" s="42">
        <f t="shared" si="3"/>
        <v>183</v>
      </c>
    </row>
    <row r="44" spans="1:7" x14ac:dyDescent="0.2">
      <c r="A44" s="16" t="s">
        <v>10</v>
      </c>
      <c r="B44" s="41">
        <v>120</v>
      </c>
      <c r="C44" s="41">
        <v>56</v>
      </c>
      <c r="D44" s="41">
        <v>0</v>
      </c>
      <c r="E44" s="41">
        <v>11</v>
      </c>
      <c r="F44" s="42">
        <f t="shared" si="3"/>
        <v>187</v>
      </c>
    </row>
    <row r="45" spans="1:7" x14ac:dyDescent="0.2">
      <c r="A45" s="16" t="s">
        <v>11</v>
      </c>
      <c r="B45" s="41">
        <v>102</v>
      </c>
      <c r="C45" s="41">
        <v>32</v>
      </c>
      <c r="D45" s="41">
        <v>3</v>
      </c>
      <c r="E45" s="41">
        <v>7</v>
      </c>
      <c r="F45" s="42">
        <f t="shared" si="3"/>
        <v>144</v>
      </c>
    </row>
    <row r="46" spans="1:7" x14ac:dyDescent="0.2">
      <c r="A46" s="16" t="s">
        <v>12</v>
      </c>
      <c r="B46" s="41">
        <v>117</v>
      </c>
      <c r="C46" s="41">
        <v>33</v>
      </c>
      <c r="D46" s="41">
        <v>1</v>
      </c>
      <c r="E46" s="41">
        <v>18</v>
      </c>
      <c r="F46" s="42">
        <f t="shared" si="3"/>
        <v>169</v>
      </c>
    </row>
    <row r="47" spans="1:7" x14ac:dyDescent="0.2">
      <c r="A47" s="16" t="s">
        <v>13</v>
      </c>
      <c r="B47" s="41">
        <v>133</v>
      </c>
      <c r="C47" s="41">
        <v>33</v>
      </c>
      <c r="D47" s="41">
        <v>3</v>
      </c>
      <c r="E47" s="41">
        <v>8</v>
      </c>
      <c r="F47" s="42">
        <f t="shared" si="3"/>
        <v>177</v>
      </c>
    </row>
    <row r="48" spans="1:7" x14ac:dyDescent="0.2">
      <c r="A48" s="16" t="s">
        <v>14</v>
      </c>
      <c r="B48" s="41">
        <v>124</v>
      </c>
      <c r="C48" s="41">
        <v>33</v>
      </c>
      <c r="D48" s="41">
        <v>1</v>
      </c>
      <c r="E48" s="41">
        <v>3</v>
      </c>
      <c r="F48" s="42">
        <f t="shared" si="3"/>
        <v>161</v>
      </c>
    </row>
    <row r="49" spans="1:6" x14ac:dyDescent="0.2">
      <c r="A49" s="16" t="s">
        <v>15</v>
      </c>
      <c r="B49" s="41">
        <v>109</v>
      </c>
      <c r="C49" s="41">
        <v>48</v>
      </c>
      <c r="D49" s="41">
        <v>4</v>
      </c>
      <c r="E49" s="41">
        <v>7</v>
      </c>
      <c r="F49" s="42">
        <f t="shared" si="3"/>
        <v>168</v>
      </c>
    </row>
    <row r="50" spans="1:6" x14ac:dyDescent="0.2">
      <c r="A50" s="16" t="s">
        <v>37</v>
      </c>
      <c r="B50" s="41">
        <v>102</v>
      </c>
      <c r="C50" s="41">
        <v>26</v>
      </c>
      <c r="D50" s="41">
        <v>0</v>
      </c>
      <c r="E50" s="41">
        <v>1</v>
      </c>
      <c r="F50" s="42">
        <f t="shared" si="3"/>
        <v>129</v>
      </c>
    </row>
    <row r="51" spans="1:6" x14ac:dyDescent="0.2">
      <c r="A51" s="16" t="s">
        <v>38</v>
      </c>
      <c r="B51" s="41">
        <v>123</v>
      </c>
      <c r="C51" s="41">
        <v>29</v>
      </c>
      <c r="D51" s="41">
        <v>1</v>
      </c>
      <c r="E51" s="41">
        <v>4</v>
      </c>
      <c r="F51" s="42">
        <f t="shared" si="3"/>
        <v>157</v>
      </c>
    </row>
    <row r="52" spans="1:6" x14ac:dyDescent="0.2">
      <c r="A52" s="16" t="s">
        <v>39</v>
      </c>
      <c r="B52" s="41">
        <v>139</v>
      </c>
      <c r="C52" s="41">
        <v>35</v>
      </c>
      <c r="D52" s="41">
        <v>1</v>
      </c>
      <c r="E52" s="41">
        <v>5</v>
      </c>
      <c r="F52" s="42">
        <f t="shared" si="3"/>
        <v>180</v>
      </c>
    </row>
    <row r="53" spans="1:6" ht="20.25" customHeight="1" x14ac:dyDescent="0.2">
      <c r="A53" s="20" t="s">
        <v>6</v>
      </c>
      <c r="B53" s="43">
        <f>SUM(B41:B52)</f>
        <v>1417</v>
      </c>
      <c r="C53" s="43">
        <f>SUM(C41:C52)</f>
        <v>436</v>
      </c>
      <c r="D53" s="43">
        <f>SUM(D41:D52)</f>
        <v>17</v>
      </c>
      <c r="E53" s="43">
        <f>SUM(E41:E52)</f>
        <v>77</v>
      </c>
      <c r="F53" s="44">
        <f>SUM(F41:F52)</f>
        <v>1947</v>
      </c>
    </row>
  </sheetData>
  <mergeCells count="15">
    <mergeCell ref="A39:A40"/>
    <mergeCell ref="B39:B40"/>
    <mergeCell ref="C39:C40"/>
    <mergeCell ref="E39:E40"/>
    <mergeCell ref="A1:G1"/>
    <mergeCell ref="F39:F40"/>
    <mergeCell ref="A2:G2"/>
    <mergeCell ref="A3:G3"/>
    <mergeCell ref="A4:G4"/>
    <mergeCell ref="A19:G19"/>
    <mergeCell ref="A20:G20"/>
    <mergeCell ref="A21:G21"/>
    <mergeCell ref="A36:G36"/>
    <mergeCell ref="A37:G37"/>
    <mergeCell ref="A38:G38"/>
  </mergeCells>
  <phoneticPr fontId="6"/>
  <pageMargins left="0.61" right="0.31" top="0.56000000000000005" bottom="0.54" header="0.51200000000000001" footer="0.51200000000000001"/>
  <pageSetup paperSize="9" orientation="portrait" horizontalDpi="4294967292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3"/>
  <sheetViews>
    <sheetView workbookViewId="0">
      <selection sqref="A1:G1"/>
    </sheetView>
  </sheetViews>
  <sheetFormatPr defaultColWidth="9" defaultRowHeight="13" x14ac:dyDescent="0.2"/>
  <cols>
    <col min="1" max="1" width="9.453125" style="1" customWidth="1"/>
    <col min="2" max="7" width="13.90625" style="1" customWidth="1"/>
    <col min="8" max="16384" width="9" style="1"/>
  </cols>
  <sheetData>
    <row r="1" spans="1:7" ht="21.75" customHeight="1" x14ac:dyDescent="0.2">
      <c r="A1" s="64" t="s">
        <v>45</v>
      </c>
      <c r="B1" s="64"/>
      <c r="C1" s="64"/>
      <c r="D1" s="64"/>
      <c r="E1" s="64"/>
      <c r="F1" s="64"/>
      <c r="G1" s="64"/>
    </row>
    <row r="2" spans="1:7" ht="21.75" customHeight="1" x14ac:dyDescent="0.2">
      <c r="A2" s="65" t="s">
        <v>1</v>
      </c>
      <c r="B2" s="65"/>
      <c r="C2" s="65"/>
      <c r="D2" s="65"/>
      <c r="E2" s="65"/>
      <c r="F2" s="65"/>
      <c r="G2" s="65"/>
    </row>
    <row r="3" spans="1:7" x14ac:dyDescent="0.2">
      <c r="A3" s="56"/>
      <c r="B3" s="56"/>
      <c r="C3" s="56"/>
      <c r="D3" s="56"/>
      <c r="E3" s="56"/>
      <c r="F3" s="56"/>
      <c r="G3" s="56"/>
    </row>
    <row r="4" spans="1:7" ht="17.25" customHeight="1" x14ac:dyDescent="0.2">
      <c r="A4" s="57" t="s">
        <v>2</v>
      </c>
      <c r="B4" s="57"/>
      <c r="C4" s="57"/>
      <c r="D4" s="57"/>
      <c r="E4" s="57"/>
      <c r="F4" s="57"/>
      <c r="G4" s="57"/>
    </row>
    <row r="5" spans="1:7" ht="21.75" customHeight="1" x14ac:dyDescent="0.2">
      <c r="A5" s="4"/>
      <c r="B5" s="5" t="s">
        <v>3</v>
      </c>
      <c r="C5" s="5" t="s">
        <v>4</v>
      </c>
      <c r="D5" s="5" t="s">
        <v>5</v>
      </c>
      <c r="E5" s="6" t="s">
        <v>6</v>
      </c>
    </row>
    <row r="6" spans="1:7" x14ac:dyDescent="0.2">
      <c r="A6" s="7" t="s">
        <v>7</v>
      </c>
      <c r="B6" s="45">
        <v>167</v>
      </c>
      <c r="C6" s="45">
        <v>35</v>
      </c>
      <c r="D6" s="45">
        <v>0</v>
      </c>
      <c r="E6" s="46">
        <f t="shared" ref="E6:E17" si="0">SUM(B6:D6)</f>
        <v>202</v>
      </c>
    </row>
    <row r="7" spans="1:7" x14ac:dyDescent="0.2">
      <c r="A7" s="7" t="s">
        <v>8</v>
      </c>
      <c r="B7" s="45">
        <v>173</v>
      </c>
      <c r="C7" s="45">
        <v>30</v>
      </c>
      <c r="D7" s="45">
        <v>0</v>
      </c>
      <c r="E7" s="46">
        <f t="shared" si="0"/>
        <v>203</v>
      </c>
    </row>
    <row r="8" spans="1:7" x14ac:dyDescent="0.2">
      <c r="A8" s="7" t="s">
        <v>9</v>
      </c>
      <c r="B8" s="45">
        <v>155</v>
      </c>
      <c r="C8" s="45">
        <v>28</v>
      </c>
      <c r="D8" s="45">
        <v>1</v>
      </c>
      <c r="E8" s="46">
        <f t="shared" si="0"/>
        <v>184</v>
      </c>
    </row>
    <row r="9" spans="1:7" x14ac:dyDescent="0.2">
      <c r="A9" s="7" t="s">
        <v>10</v>
      </c>
      <c r="B9" s="45">
        <v>205</v>
      </c>
      <c r="C9" s="45">
        <v>26</v>
      </c>
      <c r="D9" s="45">
        <v>1</v>
      </c>
      <c r="E9" s="46">
        <f t="shared" si="0"/>
        <v>232</v>
      </c>
    </row>
    <row r="10" spans="1:7" x14ac:dyDescent="0.2">
      <c r="A10" s="7" t="s">
        <v>11</v>
      </c>
      <c r="B10" s="45">
        <v>144</v>
      </c>
      <c r="C10" s="45">
        <v>25</v>
      </c>
      <c r="D10" s="45">
        <v>1</v>
      </c>
      <c r="E10" s="46">
        <f t="shared" si="0"/>
        <v>170</v>
      </c>
    </row>
    <row r="11" spans="1:7" x14ac:dyDescent="0.2">
      <c r="A11" s="7" t="s">
        <v>12</v>
      </c>
      <c r="B11" s="45">
        <v>190</v>
      </c>
      <c r="C11" s="45">
        <v>42</v>
      </c>
      <c r="D11" s="45">
        <v>1</v>
      </c>
      <c r="E11" s="46">
        <f t="shared" si="0"/>
        <v>233</v>
      </c>
    </row>
    <row r="12" spans="1:7" x14ac:dyDescent="0.2">
      <c r="A12" s="7" t="s">
        <v>13</v>
      </c>
      <c r="B12" s="45">
        <v>146</v>
      </c>
      <c r="C12" s="45">
        <v>30</v>
      </c>
      <c r="D12" s="45">
        <v>2</v>
      </c>
      <c r="E12" s="46">
        <f t="shared" si="0"/>
        <v>178</v>
      </c>
    </row>
    <row r="13" spans="1:7" x14ac:dyDescent="0.2">
      <c r="A13" s="7" t="s">
        <v>14</v>
      </c>
      <c r="B13" s="45">
        <v>143</v>
      </c>
      <c r="C13" s="45">
        <v>26</v>
      </c>
      <c r="D13" s="45">
        <v>1</v>
      </c>
      <c r="E13" s="46">
        <f t="shared" si="0"/>
        <v>170</v>
      </c>
    </row>
    <row r="14" spans="1:7" x14ac:dyDescent="0.2">
      <c r="A14" s="7" t="s">
        <v>15</v>
      </c>
      <c r="B14" s="45">
        <v>138</v>
      </c>
      <c r="C14" s="45">
        <v>35</v>
      </c>
      <c r="D14" s="45">
        <v>2</v>
      </c>
      <c r="E14" s="46">
        <f t="shared" si="0"/>
        <v>175</v>
      </c>
    </row>
    <row r="15" spans="1:7" x14ac:dyDescent="0.2">
      <c r="A15" s="7" t="s">
        <v>16</v>
      </c>
      <c r="B15" s="45">
        <v>109</v>
      </c>
      <c r="C15" s="45">
        <v>7</v>
      </c>
      <c r="D15" s="45">
        <v>2</v>
      </c>
      <c r="E15" s="46">
        <f t="shared" si="0"/>
        <v>118</v>
      </c>
    </row>
    <row r="16" spans="1:7" x14ac:dyDescent="0.2">
      <c r="A16" s="7" t="s">
        <v>17</v>
      </c>
      <c r="B16" s="45">
        <v>123</v>
      </c>
      <c r="C16" s="45">
        <v>25</v>
      </c>
      <c r="D16" s="45">
        <v>0</v>
      </c>
      <c r="E16" s="46">
        <f t="shared" si="0"/>
        <v>148</v>
      </c>
    </row>
    <row r="17" spans="1:7" x14ac:dyDescent="0.2">
      <c r="A17" s="7" t="s">
        <v>18</v>
      </c>
      <c r="B17" s="45">
        <v>125</v>
      </c>
      <c r="C17" s="45">
        <v>29</v>
      </c>
      <c r="D17" s="45">
        <v>0</v>
      </c>
      <c r="E17" s="46">
        <f t="shared" si="0"/>
        <v>154</v>
      </c>
    </row>
    <row r="18" spans="1:7" ht="20.25" customHeight="1" x14ac:dyDescent="0.2">
      <c r="A18" s="10" t="s">
        <v>6</v>
      </c>
      <c r="B18" s="47">
        <f>SUM(B6:B17)</f>
        <v>1818</v>
      </c>
      <c r="C18" s="47">
        <f>SUM(C6:C17)</f>
        <v>338</v>
      </c>
      <c r="D18" s="47">
        <f>SUM(D6:D17)</f>
        <v>11</v>
      </c>
      <c r="E18" s="48">
        <f>SUM(E6:E17)</f>
        <v>2167</v>
      </c>
    </row>
    <row r="19" spans="1:7" x14ac:dyDescent="0.2">
      <c r="A19" s="56"/>
      <c r="B19" s="56"/>
      <c r="C19" s="56"/>
      <c r="D19" s="56"/>
      <c r="E19" s="56"/>
      <c r="F19" s="56"/>
      <c r="G19" s="56"/>
    </row>
    <row r="20" spans="1:7" ht="17.25" customHeight="1" x14ac:dyDescent="0.2">
      <c r="A20" s="56" t="s">
        <v>40</v>
      </c>
      <c r="B20" s="56"/>
      <c r="C20" s="56"/>
      <c r="D20" s="56"/>
      <c r="E20" s="56"/>
      <c r="F20" s="56"/>
      <c r="G20" s="56"/>
    </row>
    <row r="21" spans="1:7" ht="6.75" customHeight="1" x14ac:dyDescent="0.2">
      <c r="A21" s="56"/>
      <c r="B21" s="56"/>
      <c r="C21" s="56"/>
      <c r="D21" s="56"/>
      <c r="E21" s="56"/>
      <c r="F21" s="56"/>
      <c r="G21" s="56"/>
    </row>
    <row r="22" spans="1:7" ht="26" x14ac:dyDescent="0.2">
      <c r="A22" s="13"/>
      <c r="B22" s="14" t="s">
        <v>19</v>
      </c>
      <c r="C22" s="14" t="s">
        <v>20</v>
      </c>
      <c r="D22" s="14" t="s">
        <v>21</v>
      </c>
      <c r="E22" s="14" t="s">
        <v>22</v>
      </c>
      <c r="F22" s="14" t="s">
        <v>5</v>
      </c>
      <c r="G22" s="15" t="s">
        <v>6</v>
      </c>
    </row>
    <row r="23" spans="1:7" x14ac:dyDescent="0.2">
      <c r="A23" s="16" t="s">
        <v>23</v>
      </c>
      <c r="B23" s="41">
        <v>176</v>
      </c>
      <c r="C23" s="49">
        <v>-156</v>
      </c>
      <c r="D23" s="41">
        <v>12</v>
      </c>
      <c r="E23" s="41">
        <v>4</v>
      </c>
      <c r="F23" s="41">
        <v>10</v>
      </c>
      <c r="G23" s="42">
        <f t="shared" ref="G23:G34" si="1">B23+D23+E23+F23</f>
        <v>202</v>
      </c>
    </row>
    <row r="24" spans="1:7" x14ac:dyDescent="0.2">
      <c r="A24" s="16" t="s">
        <v>24</v>
      </c>
      <c r="B24" s="41">
        <v>180</v>
      </c>
      <c r="C24" s="49">
        <v>-153</v>
      </c>
      <c r="D24" s="41">
        <v>9</v>
      </c>
      <c r="E24" s="41">
        <v>4</v>
      </c>
      <c r="F24" s="41">
        <v>10</v>
      </c>
      <c r="G24" s="42">
        <f t="shared" si="1"/>
        <v>203</v>
      </c>
    </row>
    <row r="25" spans="1:7" x14ac:dyDescent="0.2">
      <c r="A25" s="16" t="s">
        <v>25</v>
      </c>
      <c r="B25" s="41">
        <v>160</v>
      </c>
      <c r="C25" s="49">
        <v>-147</v>
      </c>
      <c r="D25" s="41">
        <v>7</v>
      </c>
      <c r="E25" s="41">
        <v>4</v>
      </c>
      <c r="F25" s="41">
        <v>13</v>
      </c>
      <c r="G25" s="42">
        <f t="shared" si="1"/>
        <v>184</v>
      </c>
    </row>
    <row r="26" spans="1:7" x14ac:dyDescent="0.2">
      <c r="A26" s="16" t="s">
        <v>26</v>
      </c>
      <c r="B26" s="41">
        <v>201</v>
      </c>
      <c r="C26" s="49">
        <v>-178</v>
      </c>
      <c r="D26" s="41">
        <v>11</v>
      </c>
      <c r="E26" s="41">
        <v>3</v>
      </c>
      <c r="F26" s="41">
        <v>17</v>
      </c>
      <c r="G26" s="42">
        <f t="shared" si="1"/>
        <v>232</v>
      </c>
    </row>
    <row r="27" spans="1:7" x14ac:dyDescent="0.2">
      <c r="A27" s="16" t="s">
        <v>27</v>
      </c>
      <c r="B27" s="41">
        <v>144</v>
      </c>
      <c r="C27" s="49">
        <v>-131</v>
      </c>
      <c r="D27" s="41">
        <v>7</v>
      </c>
      <c r="E27" s="41">
        <v>3</v>
      </c>
      <c r="F27" s="41">
        <v>16</v>
      </c>
      <c r="G27" s="42">
        <f t="shared" si="1"/>
        <v>170</v>
      </c>
    </row>
    <row r="28" spans="1:7" x14ac:dyDescent="0.2">
      <c r="A28" s="16" t="s">
        <v>28</v>
      </c>
      <c r="B28" s="41">
        <v>195</v>
      </c>
      <c r="C28" s="49">
        <v>-162</v>
      </c>
      <c r="D28" s="41">
        <v>12</v>
      </c>
      <c r="E28" s="41">
        <v>4</v>
      </c>
      <c r="F28" s="41">
        <v>22</v>
      </c>
      <c r="G28" s="42">
        <f t="shared" si="1"/>
        <v>233</v>
      </c>
    </row>
    <row r="29" spans="1:7" x14ac:dyDescent="0.2">
      <c r="A29" s="16" t="s">
        <v>13</v>
      </c>
      <c r="B29" s="41">
        <v>141</v>
      </c>
      <c r="C29" s="49">
        <v>-119</v>
      </c>
      <c r="D29" s="41">
        <v>14</v>
      </c>
      <c r="E29" s="41">
        <v>3</v>
      </c>
      <c r="F29" s="41">
        <v>20</v>
      </c>
      <c r="G29" s="42">
        <f t="shared" si="1"/>
        <v>178</v>
      </c>
    </row>
    <row r="30" spans="1:7" x14ac:dyDescent="0.2">
      <c r="A30" s="16" t="s">
        <v>14</v>
      </c>
      <c r="B30" s="41">
        <v>145</v>
      </c>
      <c r="C30" s="49">
        <v>-128</v>
      </c>
      <c r="D30" s="41">
        <v>9</v>
      </c>
      <c r="E30" s="41">
        <v>2</v>
      </c>
      <c r="F30" s="41">
        <v>14</v>
      </c>
      <c r="G30" s="42">
        <f t="shared" si="1"/>
        <v>170</v>
      </c>
    </row>
    <row r="31" spans="1:7" x14ac:dyDescent="0.2">
      <c r="A31" s="16" t="s">
        <v>15</v>
      </c>
      <c r="B31" s="41">
        <v>136</v>
      </c>
      <c r="C31" s="49">
        <v>-117</v>
      </c>
      <c r="D31" s="41">
        <v>21</v>
      </c>
      <c r="E31" s="41">
        <v>0</v>
      </c>
      <c r="F31" s="41">
        <v>18</v>
      </c>
      <c r="G31" s="42">
        <f t="shared" si="1"/>
        <v>175</v>
      </c>
    </row>
    <row r="32" spans="1:7" x14ac:dyDescent="0.2">
      <c r="A32" s="16" t="s">
        <v>29</v>
      </c>
      <c r="B32" s="41">
        <v>103</v>
      </c>
      <c r="C32" s="49">
        <v>-92</v>
      </c>
      <c r="D32" s="41">
        <v>3</v>
      </c>
      <c r="E32" s="41">
        <v>3</v>
      </c>
      <c r="F32" s="41">
        <v>9</v>
      </c>
      <c r="G32" s="42">
        <f t="shared" si="1"/>
        <v>118</v>
      </c>
    </row>
    <row r="33" spans="1:7" x14ac:dyDescent="0.2">
      <c r="A33" s="16" t="s">
        <v>30</v>
      </c>
      <c r="B33" s="41">
        <v>129</v>
      </c>
      <c r="C33" s="49">
        <v>-119</v>
      </c>
      <c r="D33" s="41">
        <v>6</v>
      </c>
      <c r="E33" s="41">
        <v>2</v>
      </c>
      <c r="F33" s="41">
        <v>11</v>
      </c>
      <c r="G33" s="42">
        <f t="shared" si="1"/>
        <v>148</v>
      </c>
    </row>
    <row r="34" spans="1:7" x14ac:dyDescent="0.2">
      <c r="A34" s="16" t="s">
        <v>31</v>
      </c>
      <c r="B34" s="41">
        <v>136</v>
      </c>
      <c r="C34" s="49">
        <v>-120</v>
      </c>
      <c r="D34" s="41">
        <v>8</v>
      </c>
      <c r="E34" s="41">
        <v>4</v>
      </c>
      <c r="F34" s="41">
        <v>6</v>
      </c>
      <c r="G34" s="42">
        <f t="shared" si="1"/>
        <v>154</v>
      </c>
    </row>
    <row r="35" spans="1:7" ht="20.25" customHeight="1" x14ac:dyDescent="0.2">
      <c r="A35" s="20" t="s">
        <v>6</v>
      </c>
      <c r="B35" s="43">
        <f t="shared" ref="B35:G35" si="2">SUM(B23:B34)</f>
        <v>1846</v>
      </c>
      <c r="C35" s="50">
        <f t="shared" si="2"/>
        <v>-1622</v>
      </c>
      <c r="D35" s="43">
        <f t="shared" si="2"/>
        <v>119</v>
      </c>
      <c r="E35" s="43">
        <f t="shared" si="2"/>
        <v>36</v>
      </c>
      <c r="F35" s="43">
        <f t="shared" si="2"/>
        <v>166</v>
      </c>
      <c r="G35" s="44">
        <f t="shared" si="2"/>
        <v>2167</v>
      </c>
    </row>
    <row r="36" spans="1:7" x14ac:dyDescent="0.2">
      <c r="A36" s="56"/>
      <c r="B36" s="56"/>
      <c r="C36" s="56"/>
      <c r="D36" s="56"/>
      <c r="E36" s="56"/>
      <c r="F36" s="56"/>
      <c r="G36" s="56"/>
    </row>
    <row r="37" spans="1:7" ht="17.25" customHeight="1" x14ac:dyDescent="0.2">
      <c r="A37" s="57" t="s">
        <v>32</v>
      </c>
      <c r="B37" s="57"/>
      <c r="C37" s="57"/>
      <c r="D37" s="57"/>
      <c r="E37" s="57"/>
      <c r="F37" s="57"/>
      <c r="G37" s="57"/>
    </row>
    <row r="38" spans="1:7" ht="6" customHeight="1" x14ac:dyDescent="0.2">
      <c r="A38" s="56"/>
      <c r="B38" s="56"/>
      <c r="C38" s="56"/>
      <c r="D38" s="56"/>
      <c r="E38" s="56"/>
      <c r="F38" s="56"/>
      <c r="G38" s="56"/>
    </row>
    <row r="39" spans="1:7" ht="15.75" customHeight="1" x14ac:dyDescent="0.2">
      <c r="A39" s="58"/>
      <c r="B39" s="60" t="s">
        <v>33</v>
      </c>
      <c r="C39" s="60" t="s">
        <v>34</v>
      </c>
      <c r="D39" s="24" t="s">
        <v>35</v>
      </c>
      <c r="E39" s="60" t="s">
        <v>5</v>
      </c>
      <c r="F39" s="62" t="s">
        <v>6</v>
      </c>
    </row>
    <row r="40" spans="1:7" ht="15.75" customHeight="1" x14ac:dyDescent="0.2">
      <c r="A40" s="59"/>
      <c r="B40" s="61"/>
      <c r="C40" s="61"/>
      <c r="D40" s="25" t="s">
        <v>36</v>
      </c>
      <c r="E40" s="61"/>
      <c r="F40" s="63"/>
    </row>
    <row r="41" spans="1:7" x14ac:dyDescent="0.2">
      <c r="A41" s="16" t="s">
        <v>7</v>
      </c>
      <c r="B41" s="41">
        <v>160</v>
      </c>
      <c r="C41" s="41">
        <v>40</v>
      </c>
      <c r="D41" s="41">
        <v>0</v>
      </c>
      <c r="E41" s="41">
        <v>2</v>
      </c>
      <c r="F41" s="42">
        <f t="shared" ref="F41:F52" si="3">SUM(B41:E41)</f>
        <v>202</v>
      </c>
    </row>
    <row r="42" spans="1:7" x14ac:dyDescent="0.2">
      <c r="A42" s="16" t="s">
        <v>8</v>
      </c>
      <c r="B42" s="41">
        <v>149</v>
      </c>
      <c r="C42" s="41">
        <v>47</v>
      </c>
      <c r="D42" s="41">
        <v>2</v>
      </c>
      <c r="E42" s="41">
        <v>5</v>
      </c>
      <c r="F42" s="42">
        <f t="shared" si="3"/>
        <v>203</v>
      </c>
    </row>
    <row r="43" spans="1:7" x14ac:dyDescent="0.2">
      <c r="A43" s="16" t="s">
        <v>9</v>
      </c>
      <c r="B43" s="41">
        <v>133</v>
      </c>
      <c r="C43" s="41">
        <v>50</v>
      </c>
      <c r="D43" s="41">
        <v>1</v>
      </c>
      <c r="E43" s="41">
        <v>0</v>
      </c>
      <c r="F43" s="42">
        <f t="shared" si="3"/>
        <v>184</v>
      </c>
    </row>
    <row r="44" spans="1:7" x14ac:dyDescent="0.2">
      <c r="A44" s="16" t="s">
        <v>10</v>
      </c>
      <c r="B44" s="41">
        <v>167</v>
      </c>
      <c r="C44" s="41">
        <v>59</v>
      </c>
      <c r="D44" s="41">
        <v>4</v>
      </c>
      <c r="E44" s="41">
        <v>2</v>
      </c>
      <c r="F44" s="42">
        <f t="shared" si="3"/>
        <v>232</v>
      </c>
    </row>
    <row r="45" spans="1:7" x14ac:dyDescent="0.2">
      <c r="A45" s="16" t="s">
        <v>11</v>
      </c>
      <c r="B45" s="41">
        <v>127</v>
      </c>
      <c r="C45" s="41">
        <v>40</v>
      </c>
      <c r="D45" s="41">
        <v>1</v>
      </c>
      <c r="E45" s="41">
        <v>2</v>
      </c>
      <c r="F45" s="42">
        <f t="shared" si="3"/>
        <v>170</v>
      </c>
    </row>
    <row r="46" spans="1:7" x14ac:dyDescent="0.2">
      <c r="A46" s="16" t="s">
        <v>12</v>
      </c>
      <c r="B46" s="41">
        <v>170</v>
      </c>
      <c r="C46" s="41">
        <v>59</v>
      </c>
      <c r="D46" s="41">
        <v>2</v>
      </c>
      <c r="E46" s="41">
        <v>2</v>
      </c>
      <c r="F46" s="42">
        <f t="shared" si="3"/>
        <v>233</v>
      </c>
    </row>
    <row r="47" spans="1:7" x14ac:dyDescent="0.2">
      <c r="A47" s="16" t="s">
        <v>13</v>
      </c>
      <c r="B47" s="41">
        <v>103</v>
      </c>
      <c r="C47" s="41">
        <v>72</v>
      </c>
      <c r="D47" s="41">
        <v>2</v>
      </c>
      <c r="E47" s="41">
        <v>1</v>
      </c>
      <c r="F47" s="42">
        <f t="shared" si="3"/>
        <v>178</v>
      </c>
    </row>
    <row r="48" spans="1:7" x14ac:dyDescent="0.2">
      <c r="A48" s="16" t="s">
        <v>14</v>
      </c>
      <c r="B48" s="41">
        <v>121</v>
      </c>
      <c r="C48" s="41">
        <v>45</v>
      </c>
      <c r="D48" s="41">
        <v>0</v>
      </c>
      <c r="E48" s="41">
        <v>4</v>
      </c>
      <c r="F48" s="42">
        <f t="shared" si="3"/>
        <v>170</v>
      </c>
    </row>
    <row r="49" spans="1:6" x14ac:dyDescent="0.2">
      <c r="A49" s="16" t="s">
        <v>15</v>
      </c>
      <c r="B49" s="41">
        <v>112</v>
      </c>
      <c r="C49" s="41">
        <v>60</v>
      </c>
      <c r="D49" s="41">
        <v>2</v>
      </c>
      <c r="E49" s="41">
        <v>1</v>
      </c>
      <c r="F49" s="42">
        <f t="shared" si="3"/>
        <v>175</v>
      </c>
    </row>
    <row r="50" spans="1:6" x14ac:dyDescent="0.2">
      <c r="A50" s="16" t="s">
        <v>37</v>
      </c>
      <c r="B50" s="41">
        <v>80</v>
      </c>
      <c r="C50" s="41">
        <v>36</v>
      </c>
      <c r="D50" s="41">
        <v>0</v>
      </c>
      <c r="E50" s="41">
        <v>2</v>
      </c>
      <c r="F50" s="42">
        <f t="shared" si="3"/>
        <v>118</v>
      </c>
    </row>
    <row r="51" spans="1:6" x14ac:dyDescent="0.2">
      <c r="A51" s="16" t="s">
        <v>38</v>
      </c>
      <c r="B51" s="41">
        <v>120</v>
      </c>
      <c r="C51" s="41">
        <v>25</v>
      </c>
      <c r="D51" s="41">
        <v>2</v>
      </c>
      <c r="E51" s="41">
        <v>1</v>
      </c>
      <c r="F51" s="42">
        <f t="shared" si="3"/>
        <v>148</v>
      </c>
    </row>
    <row r="52" spans="1:6" x14ac:dyDescent="0.2">
      <c r="A52" s="16" t="s">
        <v>39</v>
      </c>
      <c r="B52" s="41">
        <v>108</v>
      </c>
      <c r="C52" s="41">
        <v>41</v>
      </c>
      <c r="D52" s="41">
        <v>2</v>
      </c>
      <c r="E52" s="41">
        <v>3</v>
      </c>
      <c r="F52" s="42">
        <f t="shared" si="3"/>
        <v>154</v>
      </c>
    </row>
    <row r="53" spans="1:6" ht="20.25" customHeight="1" x14ac:dyDescent="0.2">
      <c r="A53" s="20" t="s">
        <v>6</v>
      </c>
      <c r="B53" s="43">
        <f>SUM(B41:B52)</f>
        <v>1550</v>
      </c>
      <c r="C53" s="43">
        <f>SUM(C41:C52)</f>
        <v>574</v>
      </c>
      <c r="D53" s="43">
        <f>SUM(D41:D52)</f>
        <v>18</v>
      </c>
      <c r="E53" s="43">
        <f>SUM(E41:E52)</f>
        <v>25</v>
      </c>
      <c r="F53" s="44">
        <f>SUM(F41:F52)</f>
        <v>2167</v>
      </c>
    </row>
  </sheetData>
  <mergeCells count="15">
    <mergeCell ref="A1:G1"/>
    <mergeCell ref="F39:F40"/>
    <mergeCell ref="A2:G2"/>
    <mergeCell ref="A3:G3"/>
    <mergeCell ref="A4:G4"/>
    <mergeCell ref="A19:G19"/>
    <mergeCell ref="A20:G20"/>
    <mergeCell ref="A21:G21"/>
    <mergeCell ref="A36:G36"/>
    <mergeCell ref="A37:G37"/>
    <mergeCell ref="A38:G38"/>
    <mergeCell ref="A39:A40"/>
    <mergeCell ref="B39:B40"/>
    <mergeCell ref="C39:C40"/>
    <mergeCell ref="E39:E40"/>
  </mergeCells>
  <phoneticPr fontId="6"/>
  <pageMargins left="0.61" right="0.31" top="0.56000000000000005" bottom="0.54" header="0.51200000000000001" footer="0.51200000000000001"/>
  <pageSetup paperSize="9" orientation="portrait" horizontalDpi="4294967292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3"/>
  <sheetViews>
    <sheetView workbookViewId="0">
      <selection sqref="A1:G1"/>
    </sheetView>
  </sheetViews>
  <sheetFormatPr defaultColWidth="9" defaultRowHeight="13" x14ac:dyDescent="0.2"/>
  <cols>
    <col min="1" max="1" width="9.453125" style="1" customWidth="1"/>
    <col min="2" max="7" width="13.90625" style="1" customWidth="1"/>
    <col min="8" max="16384" width="9" style="1"/>
  </cols>
  <sheetData>
    <row r="1" spans="1:7" ht="21.75" customHeight="1" x14ac:dyDescent="0.2">
      <c r="A1" s="64" t="s">
        <v>44</v>
      </c>
      <c r="B1" s="64"/>
      <c r="C1" s="64"/>
      <c r="D1" s="64"/>
      <c r="E1" s="64"/>
      <c r="F1" s="64"/>
      <c r="G1" s="64"/>
    </row>
    <row r="2" spans="1:7" ht="21.75" customHeight="1" x14ac:dyDescent="0.2">
      <c r="A2" s="65" t="s">
        <v>1</v>
      </c>
      <c r="B2" s="65"/>
      <c r="C2" s="65"/>
      <c r="D2" s="65"/>
      <c r="E2" s="65"/>
      <c r="F2" s="65"/>
      <c r="G2" s="65"/>
    </row>
    <row r="3" spans="1:7" x14ac:dyDescent="0.2">
      <c r="A3" s="56"/>
      <c r="B3" s="56"/>
      <c r="C3" s="56"/>
      <c r="D3" s="56"/>
      <c r="E3" s="56"/>
      <c r="F3" s="56"/>
      <c r="G3" s="56"/>
    </row>
    <row r="4" spans="1:7" ht="17.25" customHeight="1" x14ac:dyDescent="0.2">
      <c r="A4" s="57" t="s">
        <v>2</v>
      </c>
      <c r="B4" s="57"/>
      <c r="C4" s="57"/>
      <c r="D4" s="57"/>
      <c r="E4" s="57"/>
      <c r="F4" s="57"/>
      <c r="G4" s="57"/>
    </row>
    <row r="5" spans="1:7" ht="21.75" customHeight="1" x14ac:dyDescent="0.2">
      <c r="A5" s="4"/>
      <c r="B5" s="5" t="s">
        <v>3</v>
      </c>
      <c r="C5" s="5" t="s">
        <v>4</v>
      </c>
      <c r="D5" s="5" t="s">
        <v>5</v>
      </c>
      <c r="E5" s="6" t="s">
        <v>6</v>
      </c>
    </row>
    <row r="6" spans="1:7" x14ac:dyDescent="0.2">
      <c r="A6" s="7" t="s">
        <v>7</v>
      </c>
      <c r="B6" s="45">
        <v>145</v>
      </c>
      <c r="C6" s="45">
        <v>32</v>
      </c>
      <c r="D6" s="45">
        <v>0</v>
      </c>
      <c r="E6" s="46">
        <f>SUM(B6:D6)</f>
        <v>177</v>
      </c>
    </row>
    <row r="7" spans="1:7" x14ac:dyDescent="0.2">
      <c r="A7" s="7" t="s">
        <v>8</v>
      </c>
      <c r="B7" s="45">
        <v>157</v>
      </c>
      <c r="C7" s="45">
        <v>39</v>
      </c>
      <c r="D7" s="45">
        <v>1</v>
      </c>
      <c r="E7" s="46">
        <f>SUM(B7:D7)</f>
        <v>197</v>
      </c>
    </row>
    <row r="8" spans="1:7" x14ac:dyDescent="0.2">
      <c r="A8" s="7" t="s">
        <v>9</v>
      </c>
      <c r="B8" s="45">
        <v>175</v>
      </c>
      <c r="C8" s="45">
        <v>46</v>
      </c>
      <c r="D8" s="45">
        <v>2</v>
      </c>
      <c r="E8" s="46">
        <f t="shared" ref="E8:E17" si="0">SUM(B8:D8)</f>
        <v>223</v>
      </c>
    </row>
    <row r="9" spans="1:7" x14ac:dyDescent="0.2">
      <c r="A9" s="7" t="s">
        <v>10</v>
      </c>
      <c r="B9" s="45">
        <v>113</v>
      </c>
      <c r="C9" s="45">
        <v>16</v>
      </c>
      <c r="D9" s="45">
        <v>3</v>
      </c>
      <c r="E9" s="46">
        <f t="shared" si="0"/>
        <v>132</v>
      </c>
    </row>
    <row r="10" spans="1:7" x14ac:dyDescent="0.2">
      <c r="A10" s="7" t="s">
        <v>11</v>
      </c>
      <c r="B10" s="45">
        <v>152</v>
      </c>
      <c r="C10" s="45">
        <v>21</v>
      </c>
      <c r="D10" s="45">
        <v>0</v>
      </c>
      <c r="E10" s="46">
        <f t="shared" si="0"/>
        <v>173</v>
      </c>
    </row>
    <row r="11" spans="1:7" x14ac:dyDescent="0.2">
      <c r="A11" s="7" t="s">
        <v>12</v>
      </c>
      <c r="B11" s="45">
        <v>115</v>
      </c>
      <c r="C11" s="45">
        <v>33</v>
      </c>
      <c r="D11" s="45">
        <v>1</v>
      </c>
      <c r="E11" s="46">
        <f t="shared" si="0"/>
        <v>149</v>
      </c>
    </row>
    <row r="12" spans="1:7" x14ac:dyDescent="0.2">
      <c r="A12" s="7" t="s">
        <v>13</v>
      </c>
      <c r="B12" s="45">
        <v>199</v>
      </c>
      <c r="C12" s="45">
        <v>17</v>
      </c>
      <c r="D12" s="45">
        <v>3</v>
      </c>
      <c r="E12" s="46">
        <f t="shared" si="0"/>
        <v>219</v>
      </c>
    </row>
    <row r="13" spans="1:7" x14ac:dyDescent="0.2">
      <c r="A13" s="7" t="s">
        <v>14</v>
      </c>
      <c r="B13" s="45">
        <v>188</v>
      </c>
      <c r="C13" s="45">
        <v>32</v>
      </c>
      <c r="D13" s="45">
        <v>0</v>
      </c>
      <c r="E13" s="46">
        <f t="shared" si="0"/>
        <v>220</v>
      </c>
    </row>
    <row r="14" spans="1:7" x14ac:dyDescent="0.2">
      <c r="A14" s="7" t="s">
        <v>15</v>
      </c>
      <c r="B14" s="45">
        <v>151</v>
      </c>
      <c r="C14" s="45">
        <v>34</v>
      </c>
      <c r="D14" s="45">
        <v>2</v>
      </c>
      <c r="E14" s="46">
        <f t="shared" si="0"/>
        <v>187</v>
      </c>
    </row>
    <row r="15" spans="1:7" x14ac:dyDescent="0.2">
      <c r="A15" s="7" t="s">
        <v>16</v>
      </c>
      <c r="B15" s="45">
        <v>119</v>
      </c>
      <c r="C15" s="45">
        <v>24</v>
      </c>
      <c r="D15" s="45">
        <v>2</v>
      </c>
      <c r="E15" s="46">
        <f t="shared" si="0"/>
        <v>145</v>
      </c>
    </row>
    <row r="16" spans="1:7" x14ac:dyDescent="0.2">
      <c r="A16" s="7" t="s">
        <v>17</v>
      </c>
      <c r="B16" s="45">
        <v>148</v>
      </c>
      <c r="C16" s="45">
        <v>35</v>
      </c>
      <c r="D16" s="45">
        <v>2</v>
      </c>
      <c r="E16" s="46">
        <f t="shared" si="0"/>
        <v>185</v>
      </c>
    </row>
    <row r="17" spans="1:7" x14ac:dyDescent="0.2">
      <c r="A17" s="7" t="s">
        <v>18</v>
      </c>
      <c r="B17" s="45">
        <v>151</v>
      </c>
      <c r="C17" s="45">
        <v>29</v>
      </c>
      <c r="D17" s="45">
        <v>1</v>
      </c>
      <c r="E17" s="46">
        <f t="shared" si="0"/>
        <v>181</v>
      </c>
    </row>
    <row r="18" spans="1:7" ht="20.25" customHeight="1" x14ac:dyDescent="0.2">
      <c r="A18" s="10" t="s">
        <v>6</v>
      </c>
      <c r="B18" s="47">
        <f>SUM(B6:B17)</f>
        <v>1813</v>
      </c>
      <c r="C18" s="47">
        <f>SUM(C6:C17)</f>
        <v>358</v>
      </c>
      <c r="D18" s="47">
        <f>SUM(D6:D17)</f>
        <v>17</v>
      </c>
      <c r="E18" s="48">
        <f>SUM(E6:E17)</f>
        <v>2188</v>
      </c>
    </row>
    <row r="19" spans="1:7" x14ac:dyDescent="0.2">
      <c r="A19" s="56"/>
      <c r="B19" s="56"/>
      <c r="C19" s="56"/>
      <c r="D19" s="56"/>
      <c r="E19" s="56"/>
      <c r="F19" s="56"/>
      <c r="G19" s="56"/>
    </row>
    <row r="20" spans="1:7" ht="17.25" customHeight="1" x14ac:dyDescent="0.2">
      <c r="A20" s="56" t="s">
        <v>40</v>
      </c>
      <c r="B20" s="56"/>
      <c r="C20" s="56"/>
      <c r="D20" s="56"/>
      <c r="E20" s="56"/>
      <c r="F20" s="56"/>
      <c r="G20" s="56"/>
    </row>
    <row r="21" spans="1:7" ht="6.75" customHeight="1" x14ac:dyDescent="0.2">
      <c r="A21" s="56"/>
      <c r="B21" s="56"/>
      <c r="C21" s="56"/>
      <c r="D21" s="56"/>
      <c r="E21" s="56"/>
      <c r="F21" s="56"/>
      <c r="G21" s="56"/>
    </row>
    <row r="22" spans="1:7" ht="26" x14ac:dyDescent="0.2">
      <c r="A22" s="13"/>
      <c r="B22" s="14" t="s">
        <v>19</v>
      </c>
      <c r="C22" s="14" t="s">
        <v>20</v>
      </c>
      <c r="D22" s="14" t="s">
        <v>21</v>
      </c>
      <c r="E22" s="14" t="s">
        <v>22</v>
      </c>
      <c r="F22" s="14" t="s">
        <v>5</v>
      </c>
      <c r="G22" s="15" t="s">
        <v>6</v>
      </c>
    </row>
    <row r="23" spans="1:7" x14ac:dyDescent="0.2">
      <c r="A23" s="16" t="s">
        <v>23</v>
      </c>
      <c r="B23" s="41">
        <v>144</v>
      </c>
      <c r="C23" s="49">
        <v>-126</v>
      </c>
      <c r="D23" s="41">
        <v>9</v>
      </c>
      <c r="E23" s="41">
        <v>6</v>
      </c>
      <c r="F23" s="41">
        <v>18</v>
      </c>
      <c r="G23" s="42">
        <f>B23+D23+E23+F23</f>
        <v>177</v>
      </c>
    </row>
    <row r="24" spans="1:7" x14ac:dyDescent="0.2">
      <c r="A24" s="16" t="s">
        <v>24</v>
      </c>
      <c r="B24" s="41">
        <v>160</v>
      </c>
      <c r="C24" s="49">
        <v>-138</v>
      </c>
      <c r="D24" s="41">
        <v>16</v>
      </c>
      <c r="E24" s="41">
        <v>4</v>
      </c>
      <c r="F24" s="41">
        <v>17</v>
      </c>
      <c r="G24" s="42">
        <f t="shared" ref="G24:G34" si="1">B24+D24+E24+F24</f>
        <v>197</v>
      </c>
    </row>
    <row r="25" spans="1:7" x14ac:dyDescent="0.2">
      <c r="A25" s="16" t="s">
        <v>25</v>
      </c>
      <c r="B25" s="41">
        <v>184</v>
      </c>
      <c r="C25" s="49">
        <v>-149</v>
      </c>
      <c r="D25" s="41">
        <v>13</v>
      </c>
      <c r="E25" s="41">
        <v>2</v>
      </c>
      <c r="F25" s="41">
        <v>24</v>
      </c>
      <c r="G25" s="42">
        <f t="shared" si="1"/>
        <v>223</v>
      </c>
    </row>
    <row r="26" spans="1:7" x14ac:dyDescent="0.2">
      <c r="A26" s="16" t="s">
        <v>26</v>
      </c>
      <c r="B26" s="41">
        <v>111</v>
      </c>
      <c r="C26" s="49">
        <v>-102</v>
      </c>
      <c r="D26" s="41">
        <v>7</v>
      </c>
      <c r="E26" s="41">
        <v>4</v>
      </c>
      <c r="F26" s="41">
        <v>10</v>
      </c>
      <c r="G26" s="42">
        <f t="shared" si="1"/>
        <v>132</v>
      </c>
    </row>
    <row r="27" spans="1:7" x14ac:dyDescent="0.2">
      <c r="A27" s="16" t="s">
        <v>27</v>
      </c>
      <c r="B27" s="41">
        <v>161</v>
      </c>
      <c r="C27" s="49">
        <v>-150</v>
      </c>
      <c r="D27" s="41">
        <v>3</v>
      </c>
      <c r="E27" s="41">
        <v>3</v>
      </c>
      <c r="F27" s="41">
        <v>6</v>
      </c>
      <c r="G27" s="42">
        <f t="shared" si="1"/>
        <v>173</v>
      </c>
    </row>
    <row r="28" spans="1:7" x14ac:dyDescent="0.2">
      <c r="A28" s="16" t="s">
        <v>28</v>
      </c>
      <c r="B28" s="41">
        <v>127</v>
      </c>
      <c r="C28" s="49">
        <v>-110</v>
      </c>
      <c r="D28" s="41">
        <v>10</v>
      </c>
      <c r="E28" s="41">
        <v>1</v>
      </c>
      <c r="F28" s="41">
        <v>11</v>
      </c>
      <c r="G28" s="42">
        <f t="shared" si="1"/>
        <v>149</v>
      </c>
    </row>
    <row r="29" spans="1:7" x14ac:dyDescent="0.2">
      <c r="A29" s="16" t="s">
        <v>13</v>
      </c>
      <c r="B29" s="41">
        <v>197</v>
      </c>
      <c r="C29" s="49">
        <v>-168</v>
      </c>
      <c r="D29" s="41">
        <v>4</v>
      </c>
      <c r="E29" s="41">
        <v>4</v>
      </c>
      <c r="F29" s="41">
        <v>14</v>
      </c>
      <c r="G29" s="42">
        <f t="shared" si="1"/>
        <v>219</v>
      </c>
    </row>
    <row r="30" spans="1:7" x14ac:dyDescent="0.2">
      <c r="A30" s="16" t="s">
        <v>14</v>
      </c>
      <c r="B30" s="41">
        <v>187</v>
      </c>
      <c r="C30" s="49">
        <v>-153</v>
      </c>
      <c r="D30" s="41">
        <v>16</v>
      </c>
      <c r="E30" s="41">
        <v>3</v>
      </c>
      <c r="F30" s="41">
        <v>14</v>
      </c>
      <c r="G30" s="42">
        <f t="shared" si="1"/>
        <v>220</v>
      </c>
    </row>
    <row r="31" spans="1:7" x14ac:dyDescent="0.2">
      <c r="A31" s="16" t="s">
        <v>15</v>
      </c>
      <c r="B31" s="41">
        <v>158</v>
      </c>
      <c r="C31" s="49">
        <v>-131</v>
      </c>
      <c r="D31" s="41">
        <v>10</v>
      </c>
      <c r="E31" s="41">
        <v>4</v>
      </c>
      <c r="F31" s="41">
        <v>15</v>
      </c>
      <c r="G31" s="42">
        <f t="shared" si="1"/>
        <v>187</v>
      </c>
    </row>
    <row r="32" spans="1:7" x14ac:dyDescent="0.2">
      <c r="A32" s="16" t="s">
        <v>29</v>
      </c>
      <c r="B32" s="41">
        <v>120</v>
      </c>
      <c r="C32" s="49">
        <v>-106</v>
      </c>
      <c r="D32" s="41">
        <v>7</v>
      </c>
      <c r="E32" s="41">
        <v>3</v>
      </c>
      <c r="F32" s="41">
        <v>15</v>
      </c>
      <c r="G32" s="42">
        <f t="shared" si="1"/>
        <v>145</v>
      </c>
    </row>
    <row r="33" spans="1:7" x14ac:dyDescent="0.2">
      <c r="A33" s="16" t="s">
        <v>30</v>
      </c>
      <c r="B33" s="41">
        <v>163</v>
      </c>
      <c r="C33" s="49">
        <v>-142</v>
      </c>
      <c r="D33" s="41">
        <v>10</v>
      </c>
      <c r="E33" s="41">
        <v>0</v>
      </c>
      <c r="F33" s="41">
        <v>12</v>
      </c>
      <c r="G33" s="42">
        <f t="shared" si="1"/>
        <v>185</v>
      </c>
    </row>
    <row r="34" spans="1:7" x14ac:dyDescent="0.2">
      <c r="A34" s="16" t="s">
        <v>31</v>
      </c>
      <c r="B34" s="41">
        <v>160</v>
      </c>
      <c r="C34" s="49">
        <v>-135</v>
      </c>
      <c r="D34" s="41">
        <v>7</v>
      </c>
      <c r="E34" s="41">
        <v>2</v>
      </c>
      <c r="F34" s="41">
        <v>12</v>
      </c>
      <c r="G34" s="42">
        <f t="shared" si="1"/>
        <v>181</v>
      </c>
    </row>
    <row r="35" spans="1:7" ht="20.25" customHeight="1" x14ac:dyDescent="0.2">
      <c r="A35" s="20" t="s">
        <v>6</v>
      </c>
      <c r="B35" s="43">
        <f t="shared" ref="B35:G35" si="2">SUM(B23:B34)</f>
        <v>1872</v>
      </c>
      <c r="C35" s="50">
        <f t="shared" si="2"/>
        <v>-1610</v>
      </c>
      <c r="D35" s="43">
        <f t="shared" si="2"/>
        <v>112</v>
      </c>
      <c r="E35" s="43">
        <f t="shared" si="2"/>
        <v>36</v>
      </c>
      <c r="F35" s="43">
        <f t="shared" si="2"/>
        <v>168</v>
      </c>
      <c r="G35" s="44">
        <f t="shared" si="2"/>
        <v>2188</v>
      </c>
    </row>
    <row r="36" spans="1:7" x14ac:dyDescent="0.2">
      <c r="A36" s="56"/>
      <c r="B36" s="56"/>
      <c r="C36" s="56"/>
      <c r="D36" s="56"/>
      <c r="E36" s="56"/>
      <c r="F36" s="56"/>
      <c r="G36" s="56"/>
    </row>
    <row r="37" spans="1:7" ht="17.25" customHeight="1" x14ac:dyDescent="0.2">
      <c r="A37" s="57" t="s">
        <v>32</v>
      </c>
      <c r="B37" s="57"/>
      <c r="C37" s="57"/>
      <c r="D37" s="57"/>
      <c r="E37" s="57"/>
      <c r="F37" s="57"/>
      <c r="G37" s="57"/>
    </row>
    <row r="38" spans="1:7" ht="6" customHeight="1" x14ac:dyDescent="0.2">
      <c r="A38" s="56"/>
      <c r="B38" s="56"/>
      <c r="C38" s="56"/>
      <c r="D38" s="56"/>
      <c r="E38" s="56"/>
      <c r="F38" s="56"/>
      <c r="G38" s="56"/>
    </row>
    <row r="39" spans="1:7" ht="15.75" customHeight="1" x14ac:dyDescent="0.2">
      <c r="A39" s="58"/>
      <c r="B39" s="60" t="s">
        <v>33</v>
      </c>
      <c r="C39" s="60" t="s">
        <v>34</v>
      </c>
      <c r="D39" s="24" t="s">
        <v>35</v>
      </c>
      <c r="E39" s="60" t="s">
        <v>5</v>
      </c>
      <c r="F39" s="62" t="s">
        <v>6</v>
      </c>
    </row>
    <row r="40" spans="1:7" ht="15.75" customHeight="1" x14ac:dyDescent="0.2">
      <c r="A40" s="59"/>
      <c r="B40" s="61"/>
      <c r="C40" s="61"/>
      <c r="D40" s="25" t="s">
        <v>36</v>
      </c>
      <c r="E40" s="61"/>
      <c r="F40" s="63"/>
    </row>
    <row r="41" spans="1:7" x14ac:dyDescent="0.2">
      <c r="A41" s="16" t="s">
        <v>7</v>
      </c>
      <c r="B41" s="41">
        <v>110</v>
      </c>
      <c r="C41" s="41">
        <v>59</v>
      </c>
      <c r="D41" s="41">
        <v>4</v>
      </c>
      <c r="E41" s="41">
        <v>4</v>
      </c>
      <c r="F41" s="42">
        <f>SUM(B41:E41)</f>
        <v>177</v>
      </c>
    </row>
    <row r="42" spans="1:7" x14ac:dyDescent="0.2">
      <c r="A42" s="16" t="s">
        <v>8</v>
      </c>
      <c r="B42" s="41">
        <v>132</v>
      </c>
      <c r="C42" s="41">
        <v>57</v>
      </c>
      <c r="D42" s="41">
        <v>1</v>
      </c>
      <c r="E42" s="41">
        <v>7</v>
      </c>
      <c r="F42" s="42">
        <f t="shared" ref="F42:F52" si="3">SUM(B42:E42)</f>
        <v>197</v>
      </c>
    </row>
    <row r="43" spans="1:7" x14ac:dyDescent="0.2">
      <c r="A43" s="16" t="s">
        <v>9</v>
      </c>
      <c r="B43" s="41">
        <v>146</v>
      </c>
      <c r="C43" s="41">
        <v>63</v>
      </c>
      <c r="D43" s="41">
        <v>5</v>
      </c>
      <c r="E43" s="41">
        <v>9</v>
      </c>
      <c r="F43" s="42">
        <f t="shared" si="3"/>
        <v>223</v>
      </c>
    </row>
    <row r="44" spans="1:7" x14ac:dyDescent="0.2">
      <c r="A44" s="16" t="s">
        <v>10</v>
      </c>
      <c r="B44" s="41">
        <v>86</v>
      </c>
      <c r="C44" s="41">
        <v>36</v>
      </c>
      <c r="D44" s="41">
        <v>2</v>
      </c>
      <c r="E44" s="41">
        <v>8</v>
      </c>
      <c r="F44" s="42">
        <f t="shared" si="3"/>
        <v>132</v>
      </c>
    </row>
    <row r="45" spans="1:7" x14ac:dyDescent="0.2">
      <c r="A45" s="16" t="s">
        <v>11</v>
      </c>
      <c r="B45" s="41">
        <v>134</v>
      </c>
      <c r="C45" s="41">
        <v>33</v>
      </c>
      <c r="D45" s="41">
        <v>3</v>
      </c>
      <c r="E45" s="41">
        <v>3</v>
      </c>
      <c r="F45" s="42">
        <f t="shared" si="3"/>
        <v>173</v>
      </c>
    </row>
    <row r="46" spans="1:7" x14ac:dyDescent="0.2">
      <c r="A46" s="16" t="s">
        <v>12</v>
      </c>
      <c r="B46" s="41">
        <v>107</v>
      </c>
      <c r="C46" s="41">
        <v>37</v>
      </c>
      <c r="D46" s="41">
        <v>0</v>
      </c>
      <c r="E46" s="41">
        <v>5</v>
      </c>
      <c r="F46" s="42">
        <f t="shared" si="3"/>
        <v>149</v>
      </c>
    </row>
    <row r="47" spans="1:7" x14ac:dyDescent="0.2">
      <c r="A47" s="16" t="s">
        <v>13</v>
      </c>
      <c r="B47" s="41">
        <v>152</v>
      </c>
      <c r="C47" s="41">
        <v>55</v>
      </c>
      <c r="D47" s="41">
        <v>4</v>
      </c>
      <c r="E47" s="41">
        <v>8</v>
      </c>
      <c r="F47" s="42">
        <f t="shared" si="3"/>
        <v>219</v>
      </c>
    </row>
    <row r="48" spans="1:7" x14ac:dyDescent="0.2">
      <c r="A48" s="16" t="s">
        <v>14</v>
      </c>
      <c r="B48" s="41">
        <v>151</v>
      </c>
      <c r="C48" s="41">
        <v>58</v>
      </c>
      <c r="D48" s="41">
        <v>0</v>
      </c>
      <c r="E48" s="41">
        <v>11</v>
      </c>
      <c r="F48" s="42">
        <f t="shared" si="3"/>
        <v>220</v>
      </c>
    </row>
    <row r="49" spans="1:6" x14ac:dyDescent="0.2">
      <c r="A49" s="16" t="s">
        <v>15</v>
      </c>
      <c r="B49" s="41">
        <v>126</v>
      </c>
      <c r="C49" s="41">
        <v>58</v>
      </c>
      <c r="D49" s="41">
        <v>0</v>
      </c>
      <c r="E49" s="41">
        <v>3</v>
      </c>
      <c r="F49" s="42">
        <f t="shared" si="3"/>
        <v>187</v>
      </c>
    </row>
    <row r="50" spans="1:6" x14ac:dyDescent="0.2">
      <c r="A50" s="16" t="s">
        <v>37</v>
      </c>
      <c r="B50" s="41">
        <v>108</v>
      </c>
      <c r="C50" s="41">
        <v>31</v>
      </c>
      <c r="D50" s="41">
        <v>1</v>
      </c>
      <c r="E50" s="41">
        <v>5</v>
      </c>
      <c r="F50" s="42">
        <f t="shared" si="3"/>
        <v>145</v>
      </c>
    </row>
    <row r="51" spans="1:6" x14ac:dyDescent="0.2">
      <c r="A51" s="16" t="s">
        <v>38</v>
      </c>
      <c r="B51" s="41">
        <v>120</v>
      </c>
      <c r="C51" s="41">
        <v>55</v>
      </c>
      <c r="D51" s="41">
        <v>5</v>
      </c>
      <c r="E51" s="41">
        <v>5</v>
      </c>
      <c r="F51" s="42">
        <f t="shared" si="3"/>
        <v>185</v>
      </c>
    </row>
    <row r="52" spans="1:6" x14ac:dyDescent="0.2">
      <c r="A52" s="16" t="s">
        <v>39</v>
      </c>
      <c r="B52" s="41">
        <v>132</v>
      </c>
      <c r="C52" s="41">
        <v>45</v>
      </c>
      <c r="D52" s="41">
        <v>2</v>
      </c>
      <c r="E52" s="41">
        <v>2</v>
      </c>
      <c r="F52" s="42">
        <f t="shared" si="3"/>
        <v>181</v>
      </c>
    </row>
    <row r="53" spans="1:6" ht="20.25" customHeight="1" x14ac:dyDescent="0.2">
      <c r="A53" s="20" t="s">
        <v>6</v>
      </c>
      <c r="B53" s="43">
        <f>SUM(B41:B52)</f>
        <v>1504</v>
      </c>
      <c r="C53" s="43">
        <f>SUM(C41:C52)</f>
        <v>587</v>
      </c>
      <c r="D53" s="43">
        <f>SUM(D41:D52)</f>
        <v>27</v>
      </c>
      <c r="E53" s="43">
        <f>SUM(E41:E52)</f>
        <v>70</v>
      </c>
      <c r="F53" s="44">
        <f>SUM(F41:F52)</f>
        <v>2188</v>
      </c>
    </row>
  </sheetData>
  <mergeCells count="15">
    <mergeCell ref="A39:A40"/>
    <mergeCell ref="B39:B40"/>
    <mergeCell ref="C39:C40"/>
    <mergeCell ref="E39:E40"/>
    <mergeCell ref="A1:G1"/>
    <mergeCell ref="F39:F40"/>
    <mergeCell ref="A2:G2"/>
    <mergeCell ref="A3:G3"/>
    <mergeCell ref="A4:G4"/>
    <mergeCell ref="A19:G19"/>
    <mergeCell ref="A20:G20"/>
    <mergeCell ref="A21:G21"/>
    <mergeCell ref="A36:G36"/>
    <mergeCell ref="A37:G37"/>
    <mergeCell ref="A38:G38"/>
  </mergeCells>
  <phoneticPr fontId="6"/>
  <pageMargins left="0.61" right="0.31" top="0.56000000000000005" bottom="0.54" header="0.51200000000000001" footer="0.51200000000000001"/>
  <pageSetup paperSize="9" orientation="portrait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3"/>
  <sheetViews>
    <sheetView topLeftCell="A4" zoomScaleNormal="100" workbookViewId="0">
      <selection activeCell="A36" sqref="A36:G36"/>
    </sheetView>
  </sheetViews>
  <sheetFormatPr defaultColWidth="9" defaultRowHeight="13" x14ac:dyDescent="0.2"/>
  <cols>
    <col min="1" max="1" width="9.453125" style="1" customWidth="1"/>
    <col min="2" max="7" width="13.90625" style="1" customWidth="1"/>
    <col min="8" max="16384" width="9" style="1"/>
  </cols>
  <sheetData>
    <row r="1" spans="1:7" ht="21.75" customHeight="1" x14ac:dyDescent="0.2">
      <c r="A1" s="64" t="s">
        <v>61</v>
      </c>
      <c r="B1" s="64"/>
      <c r="C1" s="64"/>
      <c r="D1" s="64"/>
      <c r="E1" s="64"/>
      <c r="F1" s="64"/>
      <c r="G1" s="64"/>
    </row>
    <row r="2" spans="1:7" ht="21.75" customHeight="1" x14ac:dyDescent="0.2">
      <c r="A2" s="65" t="s">
        <v>1</v>
      </c>
      <c r="B2" s="65"/>
      <c r="C2" s="65"/>
      <c r="D2" s="65"/>
      <c r="E2" s="65"/>
      <c r="F2" s="65"/>
      <c r="G2" s="65"/>
    </row>
    <row r="3" spans="1:7" x14ac:dyDescent="0.2">
      <c r="A3" s="56"/>
      <c r="B3" s="56"/>
      <c r="C3" s="56"/>
      <c r="D3" s="56"/>
      <c r="E3" s="56"/>
      <c r="F3" s="56"/>
      <c r="G3" s="56"/>
    </row>
    <row r="4" spans="1:7" ht="17.25" customHeight="1" x14ac:dyDescent="0.2">
      <c r="A4" s="57" t="s">
        <v>2</v>
      </c>
      <c r="B4" s="57"/>
      <c r="C4" s="57"/>
      <c r="D4" s="57"/>
      <c r="E4" s="57"/>
      <c r="F4" s="57"/>
      <c r="G4" s="57"/>
    </row>
    <row r="5" spans="1:7" ht="21.75" customHeight="1" x14ac:dyDescent="0.2">
      <c r="A5" s="4"/>
      <c r="B5" s="5" t="s">
        <v>3</v>
      </c>
      <c r="C5" s="5" t="s">
        <v>4</v>
      </c>
      <c r="D5" s="5" t="s">
        <v>5</v>
      </c>
      <c r="E5" s="6" t="s">
        <v>6</v>
      </c>
    </row>
    <row r="6" spans="1:7" x14ac:dyDescent="0.2">
      <c r="A6" s="7" t="s">
        <v>7</v>
      </c>
      <c r="B6" s="45">
        <v>134</v>
      </c>
      <c r="C6" s="45">
        <v>8</v>
      </c>
      <c r="D6" s="45">
        <v>1</v>
      </c>
      <c r="E6" s="46">
        <f>SUM(B6:D6)</f>
        <v>143</v>
      </c>
    </row>
    <row r="7" spans="1:7" x14ac:dyDescent="0.2">
      <c r="A7" s="7" t="s">
        <v>8</v>
      </c>
      <c r="B7" s="45">
        <v>119</v>
      </c>
      <c r="C7" s="45">
        <v>6</v>
      </c>
      <c r="D7" s="45">
        <v>0</v>
      </c>
      <c r="E7" s="46">
        <f t="shared" ref="E7:E17" si="0">SUM(B7:D7)</f>
        <v>125</v>
      </c>
    </row>
    <row r="8" spans="1:7" x14ac:dyDescent="0.2">
      <c r="A8" s="7" t="s">
        <v>9</v>
      </c>
      <c r="B8" s="45">
        <v>158</v>
      </c>
      <c r="C8" s="45">
        <v>7</v>
      </c>
      <c r="D8" s="45">
        <v>0</v>
      </c>
      <c r="E8" s="46">
        <f t="shared" si="0"/>
        <v>165</v>
      </c>
    </row>
    <row r="9" spans="1:7" x14ac:dyDescent="0.2">
      <c r="A9" s="7" t="s">
        <v>10</v>
      </c>
      <c r="B9" s="45">
        <v>172</v>
      </c>
      <c r="C9" s="45">
        <v>9</v>
      </c>
      <c r="D9" s="45">
        <v>0</v>
      </c>
      <c r="E9" s="46">
        <f t="shared" si="0"/>
        <v>181</v>
      </c>
    </row>
    <row r="10" spans="1:7" x14ac:dyDescent="0.2">
      <c r="A10" s="7" t="s">
        <v>11</v>
      </c>
      <c r="B10" s="45">
        <v>122</v>
      </c>
      <c r="C10" s="45">
        <v>13</v>
      </c>
      <c r="D10" s="45">
        <v>0</v>
      </c>
      <c r="E10" s="46">
        <f t="shared" si="0"/>
        <v>135</v>
      </c>
    </row>
    <row r="11" spans="1:7" x14ac:dyDescent="0.2">
      <c r="A11" s="7" t="s">
        <v>12</v>
      </c>
      <c r="B11" s="45">
        <v>148</v>
      </c>
      <c r="C11" s="45">
        <v>9</v>
      </c>
      <c r="D11" s="45">
        <v>1</v>
      </c>
      <c r="E11" s="46">
        <f t="shared" si="0"/>
        <v>158</v>
      </c>
    </row>
    <row r="12" spans="1:7" x14ac:dyDescent="0.2">
      <c r="A12" s="7" t="s">
        <v>13</v>
      </c>
      <c r="B12" s="45">
        <v>163</v>
      </c>
      <c r="C12" s="45">
        <v>13</v>
      </c>
      <c r="D12" s="45">
        <v>0</v>
      </c>
      <c r="E12" s="46">
        <f t="shared" si="0"/>
        <v>176</v>
      </c>
    </row>
    <row r="13" spans="1:7" x14ac:dyDescent="0.2">
      <c r="A13" s="7" t="s">
        <v>14</v>
      </c>
      <c r="B13" s="45">
        <v>134</v>
      </c>
      <c r="C13" s="45">
        <v>7</v>
      </c>
      <c r="D13" s="45">
        <v>0</v>
      </c>
      <c r="E13" s="46">
        <f t="shared" si="0"/>
        <v>141</v>
      </c>
    </row>
    <row r="14" spans="1:7" x14ac:dyDescent="0.2">
      <c r="A14" s="7" t="s">
        <v>15</v>
      </c>
      <c r="B14" s="45">
        <v>112</v>
      </c>
      <c r="C14" s="45">
        <v>5</v>
      </c>
      <c r="D14" s="45">
        <v>0</v>
      </c>
      <c r="E14" s="46">
        <f t="shared" si="0"/>
        <v>117</v>
      </c>
    </row>
    <row r="15" spans="1:7" x14ac:dyDescent="0.2">
      <c r="A15" s="7" t="s">
        <v>16</v>
      </c>
      <c r="B15" s="45">
        <v>119</v>
      </c>
      <c r="C15" s="45">
        <v>6</v>
      </c>
      <c r="D15" s="45">
        <v>0</v>
      </c>
      <c r="E15" s="46">
        <f t="shared" si="0"/>
        <v>125</v>
      </c>
    </row>
    <row r="16" spans="1:7" x14ac:dyDescent="0.2">
      <c r="A16" s="7" t="s">
        <v>17</v>
      </c>
      <c r="B16" s="45">
        <v>123</v>
      </c>
      <c r="C16" s="45">
        <v>11</v>
      </c>
      <c r="D16" s="45">
        <v>2</v>
      </c>
      <c r="E16" s="46">
        <f t="shared" si="0"/>
        <v>136</v>
      </c>
    </row>
    <row r="17" spans="1:7" x14ac:dyDescent="0.2">
      <c r="A17" s="7" t="s">
        <v>18</v>
      </c>
      <c r="B17" s="45">
        <v>157</v>
      </c>
      <c r="C17" s="45">
        <v>13</v>
      </c>
      <c r="D17" s="45">
        <v>3</v>
      </c>
      <c r="E17" s="46">
        <f t="shared" si="0"/>
        <v>173</v>
      </c>
    </row>
    <row r="18" spans="1:7" ht="20.25" customHeight="1" x14ac:dyDescent="0.2">
      <c r="A18" s="10" t="s">
        <v>6</v>
      </c>
      <c r="B18" s="47">
        <f>SUM(B6:B17)</f>
        <v>1661</v>
      </c>
      <c r="C18" s="47">
        <f>SUM(C6:C17)</f>
        <v>107</v>
      </c>
      <c r="D18" s="47">
        <f>SUM(D6:D17)</f>
        <v>7</v>
      </c>
      <c r="E18" s="48">
        <f>SUM(B18:D18)</f>
        <v>1775</v>
      </c>
    </row>
    <row r="19" spans="1:7" x14ac:dyDescent="0.2">
      <c r="A19" s="56"/>
      <c r="B19" s="56"/>
      <c r="C19" s="56"/>
      <c r="D19" s="56"/>
      <c r="E19" s="56"/>
      <c r="F19" s="56"/>
      <c r="G19" s="56"/>
    </row>
    <row r="20" spans="1:7" ht="17.25" customHeight="1" x14ac:dyDescent="0.2">
      <c r="A20" s="56" t="s">
        <v>40</v>
      </c>
      <c r="B20" s="56"/>
      <c r="C20" s="56"/>
      <c r="D20" s="56"/>
      <c r="E20" s="56"/>
      <c r="F20" s="56"/>
      <c r="G20" s="56"/>
    </row>
    <row r="21" spans="1:7" ht="6.75" customHeight="1" x14ac:dyDescent="0.2">
      <c r="A21" s="56"/>
      <c r="B21" s="56"/>
      <c r="C21" s="56"/>
      <c r="D21" s="56"/>
      <c r="E21" s="56"/>
      <c r="F21" s="56"/>
      <c r="G21" s="56"/>
    </row>
    <row r="22" spans="1:7" ht="26" x14ac:dyDescent="0.2">
      <c r="A22" s="13"/>
      <c r="B22" s="14" t="s">
        <v>19</v>
      </c>
      <c r="C22" s="14" t="s">
        <v>20</v>
      </c>
      <c r="D22" s="14" t="s">
        <v>21</v>
      </c>
      <c r="E22" s="14" t="s">
        <v>22</v>
      </c>
      <c r="F22" s="14" t="s">
        <v>5</v>
      </c>
      <c r="G22" s="15" t="s">
        <v>6</v>
      </c>
    </row>
    <row r="23" spans="1:7" x14ac:dyDescent="0.2">
      <c r="A23" s="16" t="s">
        <v>23</v>
      </c>
      <c r="B23" s="41">
        <v>128</v>
      </c>
      <c r="C23" s="53">
        <v>115</v>
      </c>
      <c r="D23" s="41">
        <v>5</v>
      </c>
      <c r="E23" s="41">
        <v>3</v>
      </c>
      <c r="F23" s="41">
        <v>7</v>
      </c>
      <c r="G23" s="42">
        <f>SUM(B23,D23,E23,F23)</f>
        <v>143</v>
      </c>
    </row>
    <row r="24" spans="1:7" x14ac:dyDescent="0.2">
      <c r="A24" s="16" t="s">
        <v>24</v>
      </c>
      <c r="B24" s="41">
        <v>107</v>
      </c>
      <c r="C24" s="53">
        <v>99</v>
      </c>
      <c r="D24" s="41">
        <v>7</v>
      </c>
      <c r="E24" s="41">
        <v>2</v>
      </c>
      <c r="F24" s="41">
        <v>9</v>
      </c>
      <c r="G24" s="42">
        <f t="shared" ref="G24:G34" si="1">SUM(B24,D24,E24,F24)</f>
        <v>125</v>
      </c>
    </row>
    <row r="25" spans="1:7" x14ac:dyDescent="0.2">
      <c r="A25" s="16" t="s">
        <v>25</v>
      </c>
      <c r="B25" s="41">
        <v>149</v>
      </c>
      <c r="C25" s="53">
        <v>134</v>
      </c>
      <c r="D25" s="41">
        <v>2</v>
      </c>
      <c r="E25" s="41">
        <v>4</v>
      </c>
      <c r="F25" s="41">
        <v>10</v>
      </c>
      <c r="G25" s="42">
        <f t="shared" si="1"/>
        <v>165</v>
      </c>
    </row>
    <row r="26" spans="1:7" x14ac:dyDescent="0.2">
      <c r="A26" s="16" t="s">
        <v>26</v>
      </c>
      <c r="B26" s="41">
        <v>162</v>
      </c>
      <c r="C26" s="53">
        <v>148</v>
      </c>
      <c r="D26" s="41">
        <v>4</v>
      </c>
      <c r="E26" s="41">
        <v>1</v>
      </c>
      <c r="F26" s="41">
        <v>14</v>
      </c>
      <c r="G26" s="42">
        <f t="shared" si="1"/>
        <v>181</v>
      </c>
    </row>
    <row r="27" spans="1:7" x14ac:dyDescent="0.2">
      <c r="A27" s="16" t="s">
        <v>27</v>
      </c>
      <c r="B27" s="41">
        <v>115</v>
      </c>
      <c r="C27" s="53">
        <v>103</v>
      </c>
      <c r="D27" s="41">
        <v>7</v>
      </c>
      <c r="E27" s="41">
        <v>2</v>
      </c>
      <c r="F27" s="41">
        <v>11</v>
      </c>
      <c r="G27" s="42">
        <f t="shared" si="1"/>
        <v>135</v>
      </c>
    </row>
    <row r="28" spans="1:7" x14ac:dyDescent="0.2">
      <c r="A28" s="16" t="s">
        <v>28</v>
      </c>
      <c r="B28" s="41">
        <v>134</v>
      </c>
      <c r="C28" s="53">
        <v>128</v>
      </c>
      <c r="D28" s="41">
        <v>5</v>
      </c>
      <c r="E28" s="41">
        <v>4</v>
      </c>
      <c r="F28" s="41">
        <v>15</v>
      </c>
      <c r="G28" s="42">
        <f t="shared" si="1"/>
        <v>158</v>
      </c>
    </row>
    <row r="29" spans="1:7" x14ac:dyDescent="0.2">
      <c r="A29" s="16" t="s">
        <v>13</v>
      </c>
      <c r="B29" s="41">
        <v>161</v>
      </c>
      <c r="C29" s="53">
        <v>150</v>
      </c>
      <c r="D29" s="41">
        <v>2</v>
      </c>
      <c r="E29" s="41">
        <v>1</v>
      </c>
      <c r="F29" s="41">
        <v>12</v>
      </c>
      <c r="G29" s="42">
        <f t="shared" si="1"/>
        <v>176</v>
      </c>
    </row>
    <row r="30" spans="1:7" x14ac:dyDescent="0.2">
      <c r="A30" s="16" t="s">
        <v>14</v>
      </c>
      <c r="B30" s="41">
        <v>129</v>
      </c>
      <c r="C30" s="53">
        <v>120</v>
      </c>
      <c r="D30" s="41">
        <v>3</v>
      </c>
      <c r="E30" s="41">
        <v>1</v>
      </c>
      <c r="F30" s="41">
        <v>8</v>
      </c>
      <c r="G30" s="42">
        <f t="shared" si="1"/>
        <v>141</v>
      </c>
    </row>
    <row r="31" spans="1:7" x14ac:dyDescent="0.2">
      <c r="A31" s="16" t="s">
        <v>15</v>
      </c>
      <c r="B31" s="41">
        <v>107</v>
      </c>
      <c r="C31" s="53">
        <v>95</v>
      </c>
      <c r="D31" s="41">
        <v>3</v>
      </c>
      <c r="E31" s="41">
        <v>1</v>
      </c>
      <c r="F31" s="41">
        <v>6</v>
      </c>
      <c r="G31" s="42">
        <f t="shared" si="1"/>
        <v>117</v>
      </c>
    </row>
    <row r="32" spans="1:7" x14ac:dyDescent="0.2">
      <c r="A32" s="16" t="s">
        <v>29</v>
      </c>
      <c r="B32" s="41">
        <v>107</v>
      </c>
      <c r="C32" s="53">
        <v>92</v>
      </c>
      <c r="D32" s="41">
        <v>4</v>
      </c>
      <c r="E32" s="41">
        <v>3</v>
      </c>
      <c r="F32" s="41">
        <v>11</v>
      </c>
      <c r="G32" s="42">
        <f t="shared" si="1"/>
        <v>125</v>
      </c>
    </row>
    <row r="33" spans="1:7" x14ac:dyDescent="0.2">
      <c r="A33" s="16" t="s">
        <v>30</v>
      </c>
      <c r="B33" s="41">
        <v>125</v>
      </c>
      <c r="C33" s="53">
        <v>115</v>
      </c>
      <c r="D33" s="41">
        <v>3</v>
      </c>
      <c r="E33" s="41">
        <v>1</v>
      </c>
      <c r="F33" s="41">
        <v>7</v>
      </c>
      <c r="G33" s="42">
        <f t="shared" si="1"/>
        <v>136</v>
      </c>
    </row>
    <row r="34" spans="1:7" x14ac:dyDescent="0.2">
      <c r="A34" s="16" t="s">
        <v>31</v>
      </c>
      <c r="B34" s="41">
        <v>150</v>
      </c>
      <c r="C34" s="53">
        <v>139</v>
      </c>
      <c r="D34" s="41">
        <v>7</v>
      </c>
      <c r="E34" s="41">
        <v>4</v>
      </c>
      <c r="F34" s="41">
        <v>12</v>
      </c>
      <c r="G34" s="42">
        <f t="shared" si="1"/>
        <v>173</v>
      </c>
    </row>
    <row r="35" spans="1:7" ht="20.25" customHeight="1" x14ac:dyDescent="0.2">
      <c r="A35" s="20" t="s">
        <v>6</v>
      </c>
      <c r="B35" s="55">
        <f>SUM(B23:B34)</f>
        <v>1574</v>
      </c>
      <c r="C35" s="55">
        <f>SUM(C23:C34)</f>
        <v>1438</v>
      </c>
      <c r="D35" s="43">
        <f>SUM(D23:D34)</f>
        <v>52</v>
      </c>
      <c r="E35" s="43">
        <f>SUM(E23:E34)</f>
        <v>27</v>
      </c>
      <c r="F35" s="43">
        <f>SUM(F23:F34)</f>
        <v>122</v>
      </c>
      <c r="G35" s="44">
        <f>SUM(B35,D35:F35)</f>
        <v>1775</v>
      </c>
    </row>
    <row r="36" spans="1:7" x14ac:dyDescent="0.2">
      <c r="A36" s="56"/>
      <c r="B36" s="56"/>
      <c r="C36" s="56"/>
      <c r="D36" s="56"/>
      <c r="E36" s="56"/>
      <c r="F36" s="56"/>
      <c r="G36" s="56"/>
    </row>
    <row r="37" spans="1:7" ht="17.25" customHeight="1" x14ac:dyDescent="0.2">
      <c r="A37" s="57" t="s">
        <v>32</v>
      </c>
      <c r="B37" s="57"/>
      <c r="C37" s="57"/>
      <c r="D37" s="57"/>
      <c r="E37" s="57"/>
      <c r="F37" s="57"/>
      <c r="G37" s="57"/>
    </row>
    <row r="38" spans="1:7" ht="6" customHeight="1" x14ac:dyDescent="0.2">
      <c r="A38" s="56"/>
      <c r="B38" s="56"/>
      <c r="C38" s="56"/>
      <c r="D38" s="56"/>
      <c r="E38" s="56"/>
      <c r="F38" s="56"/>
      <c r="G38" s="56"/>
    </row>
    <row r="39" spans="1:7" ht="15.75" customHeight="1" x14ac:dyDescent="0.2">
      <c r="A39" s="58"/>
      <c r="B39" s="60" t="s">
        <v>33</v>
      </c>
      <c r="C39" s="60" t="s">
        <v>34</v>
      </c>
      <c r="D39" s="24" t="s">
        <v>35</v>
      </c>
      <c r="E39" s="60" t="s">
        <v>5</v>
      </c>
      <c r="F39" s="62" t="s">
        <v>6</v>
      </c>
    </row>
    <row r="40" spans="1:7" ht="15.75" customHeight="1" x14ac:dyDescent="0.2">
      <c r="A40" s="59"/>
      <c r="B40" s="61"/>
      <c r="C40" s="61"/>
      <c r="D40" s="25" t="s">
        <v>36</v>
      </c>
      <c r="E40" s="61"/>
      <c r="F40" s="63"/>
    </row>
    <row r="41" spans="1:7" x14ac:dyDescent="0.2">
      <c r="A41" s="16" t="s">
        <v>7</v>
      </c>
      <c r="B41" s="41">
        <v>115</v>
      </c>
      <c r="C41" s="41">
        <v>25</v>
      </c>
      <c r="D41" s="41">
        <v>2</v>
      </c>
      <c r="E41" s="41">
        <v>1</v>
      </c>
      <c r="F41" s="42">
        <f>SUM(B41:E41)</f>
        <v>143</v>
      </c>
    </row>
    <row r="42" spans="1:7" x14ac:dyDescent="0.2">
      <c r="A42" s="16" t="s">
        <v>8</v>
      </c>
      <c r="B42" s="41">
        <v>103</v>
      </c>
      <c r="C42" s="41">
        <v>22</v>
      </c>
      <c r="D42" s="41">
        <v>0</v>
      </c>
      <c r="E42" s="41">
        <v>0</v>
      </c>
      <c r="F42" s="42">
        <f t="shared" ref="F42:F52" si="2">SUM(B42:E42)</f>
        <v>125</v>
      </c>
    </row>
    <row r="43" spans="1:7" x14ac:dyDescent="0.2">
      <c r="A43" s="16" t="s">
        <v>9</v>
      </c>
      <c r="B43" s="41">
        <v>141</v>
      </c>
      <c r="C43" s="41">
        <v>21</v>
      </c>
      <c r="D43" s="41">
        <v>1</v>
      </c>
      <c r="E43" s="41">
        <v>2</v>
      </c>
      <c r="F43" s="42">
        <f t="shared" si="2"/>
        <v>165</v>
      </c>
    </row>
    <row r="44" spans="1:7" x14ac:dyDescent="0.2">
      <c r="A44" s="16" t="s">
        <v>10</v>
      </c>
      <c r="B44" s="41">
        <v>149</v>
      </c>
      <c r="C44" s="41">
        <v>31</v>
      </c>
      <c r="D44" s="41">
        <v>1</v>
      </c>
      <c r="E44" s="41">
        <v>0</v>
      </c>
      <c r="F44" s="42">
        <f t="shared" si="2"/>
        <v>181</v>
      </c>
    </row>
    <row r="45" spans="1:7" x14ac:dyDescent="0.2">
      <c r="A45" s="16" t="s">
        <v>11</v>
      </c>
      <c r="B45" s="41">
        <v>108</v>
      </c>
      <c r="C45" s="41">
        <v>26</v>
      </c>
      <c r="D45" s="41">
        <v>1</v>
      </c>
      <c r="E45" s="41">
        <v>0</v>
      </c>
      <c r="F45" s="42">
        <f t="shared" si="2"/>
        <v>135</v>
      </c>
    </row>
    <row r="46" spans="1:7" x14ac:dyDescent="0.2">
      <c r="A46" s="16" t="s">
        <v>12</v>
      </c>
      <c r="B46" s="41">
        <v>124</v>
      </c>
      <c r="C46" s="41">
        <v>32</v>
      </c>
      <c r="D46" s="41">
        <v>1</v>
      </c>
      <c r="E46" s="41">
        <v>1</v>
      </c>
      <c r="F46" s="42">
        <f t="shared" si="2"/>
        <v>158</v>
      </c>
    </row>
    <row r="47" spans="1:7" x14ac:dyDescent="0.2">
      <c r="A47" s="16" t="s">
        <v>13</v>
      </c>
      <c r="B47" s="41">
        <v>150</v>
      </c>
      <c r="C47" s="41">
        <v>20</v>
      </c>
      <c r="D47" s="41">
        <v>5</v>
      </c>
      <c r="E47" s="41">
        <v>1</v>
      </c>
      <c r="F47" s="42">
        <f t="shared" si="2"/>
        <v>176</v>
      </c>
    </row>
    <row r="48" spans="1:7" x14ac:dyDescent="0.2">
      <c r="A48" s="16" t="s">
        <v>14</v>
      </c>
      <c r="B48" s="41">
        <v>116</v>
      </c>
      <c r="C48" s="41">
        <v>24</v>
      </c>
      <c r="D48" s="41">
        <v>1</v>
      </c>
      <c r="E48" s="41">
        <v>0</v>
      </c>
      <c r="F48" s="42">
        <f t="shared" si="2"/>
        <v>141</v>
      </c>
    </row>
    <row r="49" spans="1:6" x14ac:dyDescent="0.2">
      <c r="A49" s="16" t="s">
        <v>15</v>
      </c>
      <c r="B49" s="41">
        <v>86</v>
      </c>
      <c r="C49" s="41">
        <v>29</v>
      </c>
      <c r="D49" s="41">
        <v>0</v>
      </c>
      <c r="E49" s="41">
        <v>2</v>
      </c>
      <c r="F49" s="42">
        <f t="shared" si="2"/>
        <v>117</v>
      </c>
    </row>
    <row r="50" spans="1:6" x14ac:dyDescent="0.2">
      <c r="A50" s="16" t="s">
        <v>37</v>
      </c>
      <c r="B50" s="41">
        <v>100</v>
      </c>
      <c r="C50" s="41">
        <v>24</v>
      </c>
      <c r="D50" s="41">
        <v>0</v>
      </c>
      <c r="E50" s="41">
        <v>1</v>
      </c>
      <c r="F50" s="42">
        <f t="shared" si="2"/>
        <v>125</v>
      </c>
    </row>
    <row r="51" spans="1:6" x14ac:dyDescent="0.2">
      <c r="A51" s="16" t="s">
        <v>38</v>
      </c>
      <c r="B51" s="41">
        <v>106</v>
      </c>
      <c r="C51" s="41">
        <v>26</v>
      </c>
      <c r="D51" s="41">
        <v>2</v>
      </c>
      <c r="E51" s="41">
        <v>2</v>
      </c>
      <c r="F51" s="42">
        <f t="shared" si="2"/>
        <v>136</v>
      </c>
    </row>
    <row r="52" spans="1:6" x14ac:dyDescent="0.2">
      <c r="A52" s="16" t="s">
        <v>39</v>
      </c>
      <c r="B52" s="41">
        <v>147</v>
      </c>
      <c r="C52" s="41">
        <v>25</v>
      </c>
      <c r="D52" s="41">
        <v>0</v>
      </c>
      <c r="E52" s="41">
        <v>1</v>
      </c>
      <c r="F52" s="42">
        <f t="shared" si="2"/>
        <v>173</v>
      </c>
    </row>
    <row r="53" spans="1:6" ht="20.25" customHeight="1" x14ac:dyDescent="0.2">
      <c r="A53" s="20" t="s">
        <v>6</v>
      </c>
      <c r="B53" s="43">
        <f>SUM(B41:B52)</f>
        <v>1445</v>
      </c>
      <c r="C53" s="43">
        <f>SUM(C41:C52)</f>
        <v>305</v>
      </c>
      <c r="D53" s="43">
        <f>SUM(D41:D52)</f>
        <v>14</v>
      </c>
      <c r="E53" s="43">
        <f>SUM(E41:E52)</f>
        <v>11</v>
      </c>
      <c r="F53" s="44">
        <f>SUM(B53:E53)</f>
        <v>1775</v>
      </c>
    </row>
  </sheetData>
  <mergeCells count="15">
    <mergeCell ref="A39:A40"/>
    <mergeCell ref="B39:B40"/>
    <mergeCell ref="C39:C40"/>
    <mergeCell ref="E39:E40"/>
    <mergeCell ref="F39:F40"/>
    <mergeCell ref="A20:G20"/>
    <mergeCell ref="A21:G21"/>
    <mergeCell ref="A36:G36"/>
    <mergeCell ref="A37:G37"/>
    <mergeCell ref="A38:G38"/>
    <mergeCell ref="A1:G1"/>
    <mergeCell ref="A2:G2"/>
    <mergeCell ref="A3:G3"/>
    <mergeCell ref="A4:G4"/>
    <mergeCell ref="A19:G19"/>
  </mergeCells>
  <phoneticPr fontId="6"/>
  <pageMargins left="0.59055118110236227" right="0.31496062992125984" top="0.55118110236220474" bottom="0.5511811023622047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3"/>
  <sheetViews>
    <sheetView workbookViewId="0">
      <selection sqref="A1:G1"/>
    </sheetView>
  </sheetViews>
  <sheetFormatPr defaultColWidth="9" defaultRowHeight="13" x14ac:dyDescent="0.2"/>
  <cols>
    <col min="1" max="1" width="9.453125" style="3" customWidth="1"/>
    <col min="2" max="7" width="13.90625" style="3" customWidth="1"/>
    <col min="8" max="16384" width="9" style="3"/>
  </cols>
  <sheetData>
    <row r="1" spans="1:7" s="1" customFormat="1" ht="21.75" customHeight="1" x14ac:dyDescent="0.2">
      <c r="A1" s="64" t="s">
        <v>0</v>
      </c>
      <c r="B1" s="64"/>
      <c r="C1" s="64"/>
      <c r="D1" s="64"/>
      <c r="E1" s="64"/>
      <c r="F1" s="64"/>
      <c r="G1" s="64"/>
    </row>
    <row r="2" spans="1:7" s="1" customFormat="1" ht="21.75" customHeight="1" x14ac:dyDescent="0.2">
      <c r="A2" s="65" t="s">
        <v>1</v>
      </c>
      <c r="B2" s="65"/>
      <c r="C2" s="65"/>
      <c r="D2" s="65"/>
      <c r="E2" s="65"/>
      <c r="F2" s="65"/>
      <c r="G2" s="65"/>
    </row>
    <row r="3" spans="1:7" s="1" customFormat="1" x14ac:dyDescent="0.2">
      <c r="A3" s="56"/>
      <c r="B3" s="56"/>
      <c r="C3" s="56"/>
      <c r="D3" s="56"/>
      <c r="E3" s="56"/>
      <c r="F3" s="56"/>
      <c r="G3" s="56"/>
    </row>
    <row r="4" spans="1:7" s="2" customFormat="1" ht="17.25" customHeight="1" x14ac:dyDescent="0.2">
      <c r="A4" s="57" t="s">
        <v>2</v>
      </c>
      <c r="B4" s="57"/>
      <c r="C4" s="57"/>
      <c r="D4" s="57"/>
      <c r="E4" s="57"/>
      <c r="F4" s="57"/>
      <c r="G4" s="57"/>
    </row>
    <row r="5" spans="1:7" ht="21.75" customHeight="1" x14ac:dyDescent="0.2">
      <c r="A5" s="4"/>
      <c r="B5" s="5" t="s">
        <v>3</v>
      </c>
      <c r="C5" s="5" t="s">
        <v>4</v>
      </c>
      <c r="D5" s="5" t="s">
        <v>5</v>
      </c>
      <c r="E5" s="6" t="s">
        <v>6</v>
      </c>
    </row>
    <row r="6" spans="1:7" x14ac:dyDescent="0.2">
      <c r="A6" s="7" t="s">
        <v>7</v>
      </c>
      <c r="B6" s="8">
        <v>150</v>
      </c>
      <c r="C6" s="8">
        <v>43</v>
      </c>
      <c r="D6" s="8">
        <v>2</v>
      </c>
      <c r="E6" s="9">
        <v>195</v>
      </c>
    </row>
    <row r="7" spans="1:7" x14ac:dyDescent="0.2">
      <c r="A7" s="7" t="s">
        <v>8</v>
      </c>
      <c r="B7" s="8">
        <v>198</v>
      </c>
      <c r="C7" s="8">
        <v>35</v>
      </c>
      <c r="D7" s="8">
        <v>2</v>
      </c>
      <c r="E7" s="9">
        <v>235</v>
      </c>
    </row>
    <row r="8" spans="1:7" x14ac:dyDescent="0.2">
      <c r="A8" s="7" t="s">
        <v>9</v>
      </c>
      <c r="B8" s="8">
        <v>217</v>
      </c>
      <c r="C8" s="8">
        <v>47</v>
      </c>
      <c r="D8" s="8">
        <v>7</v>
      </c>
      <c r="E8" s="9">
        <v>271</v>
      </c>
    </row>
    <row r="9" spans="1:7" x14ac:dyDescent="0.2">
      <c r="A9" s="7" t="s">
        <v>10</v>
      </c>
      <c r="B9" s="8">
        <v>163</v>
      </c>
      <c r="C9" s="8">
        <v>45</v>
      </c>
      <c r="D9" s="8">
        <v>5</v>
      </c>
      <c r="E9" s="9">
        <v>213</v>
      </c>
    </row>
    <row r="10" spans="1:7" x14ac:dyDescent="0.2">
      <c r="A10" s="7" t="s">
        <v>11</v>
      </c>
      <c r="B10" s="8">
        <v>172</v>
      </c>
      <c r="C10" s="8">
        <v>31</v>
      </c>
      <c r="D10" s="8">
        <v>1</v>
      </c>
      <c r="E10" s="9">
        <v>204</v>
      </c>
    </row>
    <row r="11" spans="1:7" x14ac:dyDescent="0.2">
      <c r="A11" s="7" t="s">
        <v>12</v>
      </c>
      <c r="B11" s="8">
        <v>171</v>
      </c>
      <c r="C11" s="8">
        <v>31</v>
      </c>
      <c r="D11" s="8">
        <v>5</v>
      </c>
      <c r="E11" s="9">
        <v>207</v>
      </c>
    </row>
    <row r="12" spans="1:7" x14ac:dyDescent="0.2">
      <c r="A12" s="7" t="s">
        <v>13</v>
      </c>
      <c r="B12" s="8">
        <v>181</v>
      </c>
      <c r="C12" s="8">
        <v>43</v>
      </c>
      <c r="D12" s="8">
        <v>2</v>
      </c>
      <c r="E12" s="9">
        <v>226</v>
      </c>
    </row>
    <row r="13" spans="1:7" x14ac:dyDescent="0.2">
      <c r="A13" s="7" t="s">
        <v>14</v>
      </c>
      <c r="B13" s="8">
        <v>194</v>
      </c>
      <c r="C13" s="8">
        <v>36</v>
      </c>
      <c r="D13" s="8">
        <v>1</v>
      </c>
      <c r="E13" s="9">
        <v>231</v>
      </c>
    </row>
    <row r="14" spans="1:7" x14ac:dyDescent="0.2">
      <c r="A14" s="7" t="s">
        <v>15</v>
      </c>
      <c r="B14" s="8">
        <v>162</v>
      </c>
      <c r="C14" s="8">
        <v>45</v>
      </c>
      <c r="D14" s="8">
        <v>1</v>
      </c>
      <c r="E14" s="9">
        <v>208</v>
      </c>
    </row>
    <row r="15" spans="1:7" x14ac:dyDescent="0.2">
      <c r="A15" s="7" t="s">
        <v>16</v>
      </c>
      <c r="B15" s="8">
        <v>131</v>
      </c>
      <c r="C15" s="8">
        <v>31</v>
      </c>
      <c r="D15" s="8">
        <v>4</v>
      </c>
      <c r="E15" s="9">
        <v>166</v>
      </c>
    </row>
    <row r="16" spans="1:7" x14ac:dyDescent="0.2">
      <c r="A16" s="7" t="s">
        <v>17</v>
      </c>
      <c r="B16" s="8">
        <v>156</v>
      </c>
      <c r="C16" s="8">
        <v>30</v>
      </c>
      <c r="D16" s="8">
        <v>3</v>
      </c>
      <c r="E16" s="9">
        <v>189</v>
      </c>
    </row>
    <row r="17" spans="1:7" x14ac:dyDescent="0.2">
      <c r="A17" s="7" t="s">
        <v>18</v>
      </c>
      <c r="B17" s="26">
        <v>159</v>
      </c>
      <c r="C17" s="26">
        <v>34</v>
      </c>
      <c r="D17" s="26">
        <v>2</v>
      </c>
      <c r="E17" s="27">
        <v>195</v>
      </c>
    </row>
    <row r="18" spans="1:7" ht="20.25" customHeight="1" x14ac:dyDescent="0.2">
      <c r="A18" s="10" t="s">
        <v>6</v>
      </c>
      <c r="B18" s="11">
        <v>2054</v>
      </c>
      <c r="C18" s="11">
        <v>451</v>
      </c>
      <c r="D18" s="11">
        <v>35</v>
      </c>
      <c r="E18" s="12">
        <v>2540</v>
      </c>
    </row>
    <row r="19" spans="1:7" x14ac:dyDescent="0.2">
      <c r="A19" s="66"/>
      <c r="B19" s="66"/>
      <c r="C19" s="66"/>
      <c r="D19" s="66"/>
      <c r="E19" s="66"/>
      <c r="F19" s="66"/>
      <c r="G19" s="66"/>
    </row>
    <row r="20" spans="1:7" ht="17.25" customHeight="1" x14ac:dyDescent="0.2">
      <c r="A20" s="66" t="s">
        <v>40</v>
      </c>
      <c r="B20" s="66"/>
      <c r="C20" s="66"/>
      <c r="D20" s="66"/>
      <c r="E20" s="66"/>
      <c r="F20" s="66"/>
      <c r="G20" s="66"/>
    </row>
    <row r="21" spans="1:7" ht="6.75" customHeight="1" x14ac:dyDescent="0.2">
      <c r="A21" s="66"/>
      <c r="B21" s="66"/>
      <c r="C21" s="66"/>
      <c r="D21" s="66"/>
      <c r="E21" s="66"/>
      <c r="F21" s="66"/>
      <c r="G21" s="66"/>
    </row>
    <row r="22" spans="1:7" ht="26" x14ac:dyDescent="0.2">
      <c r="A22" s="13"/>
      <c r="B22" s="14" t="s">
        <v>19</v>
      </c>
      <c r="C22" s="14" t="s">
        <v>20</v>
      </c>
      <c r="D22" s="14" t="s">
        <v>21</v>
      </c>
      <c r="E22" s="14" t="s">
        <v>22</v>
      </c>
      <c r="F22" s="14" t="s">
        <v>5</v>
      </c>
      <c r="G22" s="15" t="s">
        <v>6</v>
      </c>
    </row>
    <row r="23" spans="1:7" x14ac:dyDescent="0.2">
      <c r="A23" s="16" t="s">
        <v>23</v>
      </c>
      <c r="B23" s="17">
        <v>169</v>
      </c>
      <c r="C23" s="18">
        <v>-150</v>
      </c>
      <c r="D23" s="17">
        <v>9</v>
      </c>
      <c r="E23" s="17">
        <v>4</v>
      </c>
      <c r="F23" s="17">
        <v>13</v>
      </c>
      <c r="G23" s="19">
        <v>195</v>
      </c>
    </row>
    <row r="24" spans="1:7" x14ac:dyDescent="0.2">
      <c r="A24" s="16" t="s">
        <v>24</v>
      </c>
      <c r="B24" s="17">
        <v>197</v>
      </c>
      <c r="C24" s="18">
        <v>-175</v>
      </c>
      <c r="D24" s="17">
        <v>15</v>
      </c>
      <c r="E24" s="17">
        <v>3</v>
      </c>
      <c r="F24" s="17">
        <v>20</v>
      </c>
      <c r="G24" s="19">
        <v>235</v>
      </c>
    </row>
    <row r="25" spans="1:7" x14ac:dyDescent="0.2">
      <c r="A25" s="16" t="s">
        <v>25</v>
      </c>
      <c r="B25" s="17">
        <v>207</v>
      </c>
      <c r="C25" s="18">
        <v>-176</v>
      </c>
      <c r="D25" s="17">
        <v>19</v>
      </c>
      <c r="E25" s="17">
        <v>3</v>
      </c>
      <c r="F25" s="17">
        <v>42</v>
      </c>
      <c r="G25" s="19">
        <v>271</v>
      </c>
    </row>
    <row r="26" spans="1:7" x14ac:dyDescent="0.2">
      <c r="A26" s="16" t="s">
        <v>26</v>
      </c>
      <c r="B26" s="17">
        <v>159</v>
      </c>
      <c r="C26" s="18">
        <v>-150</v>
      </c>
      <c r="D26" s="17">
        <v>10</v>
      </c>
      <c r="E26" s="17">
        <v>9</v>
      </c>
      <c r="F26" s="17">
        <v>35</v>
      </c>
      <c r="G26" s="19">
        <v>213</v>
      </c>
    </row>
    <row r="27" spans="1:7" x14ac:dyDescent="0.2">
      <c r="A27" s="16" t="s">
        <v>27</v>
      </c>
      <c r="B27" s="17">
        <v>173</v>
      </c>
      <c r="C27" s="18">
        <v>-154</v>
      </c>
      <c r="D27" s="17">
        <v>10</v>
      </c>
      <c r="E27" s="17">
        <v>6</v>
      </c>
      <c r="F27" s="17">
        <v>15</v>
      </c>
      <c r="G27" s="19">
        <v>204</v>
      </c>
    </row>
    <row r="28" spans="1:7" x14ac:dyDescent="0.2">
      <c r="A28" s="16" t="s">
        <v>28</v>
      </c>
      <c r="B28" s="17">
        <v>171</v>
      </c>
      <c r="C28" s="18">
        <v>-154</v>
      </c>
      <c r="D28" s="17">
        <v>10</v>
      </c>
      <c r="E28" s="17">
        <v>5</v>
      </c>
      <c r="F28" s="17">
        <v>21</v>
      </c>
      <c r="G28" s="19">
        <v>207</v>
      </c>
    </row>
    <row r="29" spans="1:7" x14ac:dyDescent="0.2">
      <c r="A29" s="16" t="s">
        <v>13</v>
      </c>
      <c r="B29" s="17">
        <v>171</v>
      </c>
      <c r="C29" s="18">
        <v>-156</v>
      </c>
      <c r="D29" s="17">
        <v>12</v>
      </c>
      <c r="E29" s="17">
        <v>5</v>
      </c>
      <c r="F29" s="17">
        <v>38</v>
      </c>
      <c r="G29" s="19">
        <v>226</v>
      </c>
    </row>
    <row r="30" spans="1:7" x14ac:dyDescent="0.2">
      <c r="A30" s="16" t="s">
        <v>14</v>
      </c>
      <c r="B30" s="17">
        <v>191</v>
      </c>
      <c r="C30" s="18">
        <v>-161</v>
      </c>
      <c r="D30" s="17">
        <v>21</v>
      </c>
      <c r="E30" s="17">
        <v>4</v>
      </c>
      <c r="F30" s="17">
        <v>15</v>
      </c>
      <c r="G30" s="19">
        <v>231</v>
      </c>
    </row>
    <row r="31" spans="1:7" x14ac:dyDescent="0.2">
      <c r="A31" s="16" t="s">
        <v>15</v>
      </c>
      <c r="B31" s="17">
        <v>168</v>
      </c>
      <c r="C31" s="18">
        <v>-151</v>
      </c>
      <c r="D31" s="17">
        <v>16</v>
      </c>
      <c r="E31" s="17">
        <v>5</v>
      </c>
      <c r="F31" s="17">
        <v>19</v>
      </c>
      <c r="G31" s="19">
        <v>208</v>
      </c>
    </row>
    <row r="32" spans="1:7" x14ac:dyDescent="0.2">
      <c r="A32" s="16" t="s">
        <v>29</v>
      </c>
      <c r="B32" s="17">
        <v>126</v>
      </c>
      <c r="C32" s="18">
        <v>-116</v>
      </c>
      <c r="D32" s="17">
        <v>18</v>
      </c>
      <c r="E32" s="17">
        <v>1</v>
      </c>
      <c r="F32" s="17">
        <v>21</v>
      </c>
      <c r="G32" s="19">
        <v>166</v>
      </c>
    </row>
    <row r="33" spans="1:7" x14ac:dyDescent="0.2">
      <c r="A33" s="16" t="s">
        <v>30</v>
      </c>
      <c r="B33" s="17">
        <v>154</v>
      </c>
      <c r="C33" s="18">
        <v>-138</v>
      </c>
      <c r="D33" s="17">
        <v>12</v>
      </c>
      <c r="E33" s="17">
        <v>3</v>
      </c>
      <c r="F33" s="17">
        <v>20</v>
      </c>
      <c r="G33" s="19">
        <v>189</v>
      </c>
    </row>
    <row r="34" spans="1:7" x14ac:dyDescent="0.2">
      <c r="A34" s="16" t="s">
        <v>31</v>
      </c>
      <c r="B34" s="28">
        <v>161</v>
      </c>
      <c r="C34" s="29">
        <v>-153</v>
      </c>
      <c r="D34" s="28">
        <v>9</v>
      </c>
      <c r="E34" s="28">
        <v>3</v>
      </c>
      <c r="F34" s="28">
        <v>22</v>
      </c>
      <c r="G34" s="30">
        <v>195</v>
      </c>
    </row>
    <row r="35" spans="1:7" ht="20.25" customHeight="1" x14ac:dyDescent="0.2">
      <c r="A35" s="20" t="s">
        <v>6</v>
      </c>
      <c r="B35" s="21">
        <v>2047</v>
      </c>
      <c r="C35" s="22">
        <v>-1834</v>
      </c>
      <c r="D35" s="21">
        <v>161</v>
      </c>
      <c r="E35" s="21">
        <v>51</v>
      </c>
      <c r="F35" s="21">
        <v>281</v>
      </c>
      <c r="G35" s="23">
        <v>2540</v>
      </c>
    </row>
    <row r="36" spans="1:7" x14ac:dyDescent="0.2">
      <c r="A36" s="66"/>
      <c r="B36" s="66"/>
      <c r="C36" s="66"/>
      <c r="D36" s="66"/>
      <c r="E36" s="66"/>
      <c r="F36" s="66"/>
      <c r="G36" s="66"/>
    </row>
    <row r="37" spans="1:7" s="2" customFormat="1" ht="17.25" customHeight="1" x14ac:dyDescent="0.2">
      <c r="A37" s="57" t="s">
        <v>32</v>
      </c>
      <c r="B37" s="57"/>
      <c r="C37" s="57"/>
      <c r="D37" s="57"/>
      <c r="E37" s="57"/>
      <c r="F37" s="57"/>
      <c r="G37" s="57"/>
    </row>
    <row r="38" spans="1:7" s="2" customFormat="1" ht="6" customHeight="1" x14ac:dyDescent="0.2">
      <c r="A38" s="67"/>
      <c r="B38" s="67"/>
      <c r="C38" s="67"/>
      <c r="D38" s="67"/>
      <c r="E38" s="67"/>
      <c r="F38" s="67"/>
      <c r="G38" s="67"/>
    </row>
    <row r="39" spans="1:7" ht="15.75" customHeight="1" x14ac:dyDescent="0.2">
      <c r="A39" s="58"/>
      <c r="B39" s="60" t="s">
        <v>33</v>
      </c>
      <c r="C39" s="60" t="s">
        <v>34</v>
      </c>
      <c r="D39" s="24" t="s">
        <v>35</v>
      </c>
      <c r="E39" s="60" t="s">
        <v>5</v>
      </c>
      <c r="F39" s="62" t="s">
        <v>6</v>
      </c>
    </row>
    <row r="40" spans="1:7" ht="15.75" customHeight="1" x14ac:dyDescent="0.2">
      <c r="A40" s="59"/>
      <c r="B40" s="61"/>
      <c r="C40" s="61"/>
      <c r="D40" s="25" t="s">
        <v>36</v>
      </c>
      <c r="E40" s="61"/>
      <c r="F40" s="63"/>
    </row>
    <row r="41" spans="1:7" x14ac:dyDescent="0.2">
      <c r="A41" s="16" t="s">
        <v>7</v>
      </c>
      <c r="B41" s="17">
        <v>140</v>
      </c>
      <c r="C41" s="17">
        <v>49</v>
      </c>
      <c r="D41" s="17">
        <v>3</v>
      </c>
      <c r="E41" s="17">
        <v>3</v>
      </c>
      <c r="F41" s="19">
        <v>195</v>
      </c>
    </row>
    <row r="42" spans="1:7" x14ac:dyDescent="0.2">
      <c r="A42" s="16" t="s">
        <v>8</v>
      </c>
      <c r="B42" s="17">
        <v>164</v>
      </c>
      <c r="C42" s="17">
        <v>70</v>
      </c>
      <c r="D42" s="17">
        <v>1</v>
      </c>
      <c r="E42" s="17">
        <v>0</v>
      </c>
      <c r="F42" s="19">
        <v>235</v>
      </c>
    </row>
    <row r="43" spans="1:7" x14ac:dyDescent="0.2">
      <c r="A43" s="16" t="s">
        <v>9</v>
      </c>
      <c r="B43" s="17">
        <v>170</v>
      </c>
      <c r="C43" s="17">
        <v>92</v>
      </c>
      <c r="D43" s="17">
        <v>5</v>
      </c>
      <c r="E43" s="17">
        <v>4</v>
      </c>
      <c r="F43" s="19">
        <v>271</v>
      </c>
    </row>
    <row r="44" spans="1:7" x14ac:dyDescent="0.2">
      <c r="A44" s="16" t="s">
        <v>10</v>
      </c>
      <c r="B44" s="17">
        <v>147</v>
      </c>
      <c r="C44" s="17">
        <v>61</v>
      </c>
      <c r="D44" s="17">
        <v>3</v>
      </c>
      <c r="E44" s="17">
        <v>2</v>
      </c>
      <c r="F44" s="19">
        <v>213</v>
      </c>
    </row>
    <row r="45" spans="1:7" x14ac:dyDescent="0.2">
      <c r="A45" s="16" t="s">
        <v>11</v>
      </c>
      <c r="B45" s="17">
        <v>151</v>
      </c>
      <c r="C45" s="17">
        <v>48</v>
      </c>
      <c r="D45" s="17">
        <v>2</v>
      </c>
      <c r="E45" s="17">
        <v>3</v>
      </c>
      <c r="F45" s="19">
        <v>204</v>
      </c>
    </row>
    <row r="46" spans="1:7" x14ac:dyDescent="0.2">
      <c r="A46" s="16" t="s">
        <v>12</v>
      </c>
      <c r="B46" s="17">
        <v>148</v>
      </c>
      <c r="C46" s="17">
        <v>51</v>
      </c>
      <c r="D46" s="17">
        <v>7</v>
      </c>
      <c r="E46" s="17">
        <v>1</v>
      </c>
      <c r="F46" s="19">
        <v>207</v>
      </c>
    </row>
    <row r="47" spans="1:7" x14ac:dyDescent="0.2">
      <c r="A47" s="16" t="s">
        <v>13</v>
      </c>
      <c r="B47" s="17">
        <v>145</v>
      </c>
      <c r="C47" s="17">
        <v>65</v>
      </c>
      <c r="D47" s="17">
        <v>7</v>
      </c>
      <c r="E47" s="17">
        <v>9</v>
      </c>
      <c r="F47" s="19">
        <v>226</v>
      </c>
    </row>
    <row r="48" spans="1:7" x14ac:dyDescent="0.2">
      <c r="A48" s="16" t="s">
        <v>14</v>
      </c>
      <c r="B48" s="17">
        <v>154</v>
      </c>
      <c r="C48" s="17">
        <v>68</v>
      </c>
      <c r="D48" s="17">
        <v>6</v>
      </c>
      <c r="E48" s="17">
        <v>3</v>
      </c>
      <c r="F48" s="19">
        <v>231</v>
      </c>
    </row>
    <row r="49" spans="1:6" x14ac:dyDescent="0.2">
      <c r="A49" s="16" t="s">
        <v>15</v>
      </c>
      <c r="B49" s="17">
        <v>137</v>
      </c>
      <c r="C49" s="17">
        <v>66</v>
      </c>
      <c r="D49" s="17">
        <v>4</v>
      </c>
      <c r="E49" s="17">
        <v>1</v>
      </c>
      <c r="F49" s="19">
        <v>208</v>
      </c>
    </row>
    <row r="50" spans="1:6" x14ac:dyDescent="0.2">
      <c r="A50" s="16" t="s">
        <v>37</v>
      </c>
      <c r="B50" s="17">
        <v>102</v>
      </c>
      <c r="C50" s="17">
        <v>61</v>
      </c>
      <c r="D50" s="17">
        <v>2</v>
      </c>
      <c r="E50" s="17">
        <v>1</v>
      </c>
      <c r="F50" s="19">
        <v>166</v>
      </c>
    </row>
    <row r="51" spans="1:6" x14ac:dyDescent="0.2">
      <c r="A51" s="16" t="s">
        <v>38</v>
      </c>
      <c r="B51" s="17">
        <v>131</v>
      </c>
      <c r="C51" s="17">
        <v>51</v>
      </c>
      <c r="D51" s="17">
        <v>5</v>
      </c>
      <c r="E51" s="17">
        <v>2</v>
      </c>
      <c r="F51" s="19">
        <v>189</v>
      </c>
    </row>
    <row r="52" spans="1:6" x14ac:dyDescent="0.2">
      <c r="A52" s="16" t="s">
        <v>39</v>
      </c>
      <c r="B52" s="28">
        <v>148</v>
      </c>
      <c r="C52" s="28">
        <v>39</v>
      </c>
      <c r="D52" s="28">
        <v>2</v>
      </c>
      <c r="E52" s="28">
        <v>6</v>
      </c>
      <c r="F52" s="30">
        <v>195</v>
      </c>
    </row>
    <row r="53" spans="1:6" ht="20.25" customHeight="1" x14ac:dyDescent="0.2">
      <c r="A53" s="20" t="s">
        <v>6</v>
      </c>
      <c r="B53" s="21">
        <v>1737</v>
      </c>
      <c r="C53" s="21">
        <v>721</v>
      </c>
      <c r="D53" s="21">
        <v>47</v>
      </c>
      <c r="E53" s="21">
        <v>35</v>
      </c>
      <c r="F53" s="23">
        <v>2540</v>
      </c>
    </row>
  </sheetData>
  <mergeCells count="15">
    <mergeCell ref="A1:G1"/>
    <mergeCell ref="F39:F40"/>
    <mergeCell ref="A2:G2"/>
    <mergeCell ref="A3:G3"/>
    <mergeCell ref="A4:G4"/>
    <mergeCell ref="A19:G19"/>
    <mergeCell ref="A20:G20"/>
    <mergeCell ref="A21:G21"/>
    <mergeCell ref="A36:G36"/>
    <mergeCell ref="A37:G37"/>
    <mergeCell ref="A38:G38"/>
    <mergeCell ref="A39:A40"/>
    <mergeCell ref="B39:B40"/>
    <mergeCell ref="C39:C40"/>
    <mergeCell ref="E39:E40"/>
  </mergeCells>
  <phoneticPr fontId="6"/>
  <pageMargins left="0.61" right="0.31" top="0.56000000000000005" bottom="0.54" header="0.51200000000000001" footer="0.51200000000000001"/>
  <pageSetup paperSize="9" orientation="portrait" horizontalDpi="4294967292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3"/>
  <sheetViews>
    <sheetView workbookViewId="0">
      <selection sqref="A1:G1"/>
    </sheetView>
  </sheetViews>
  <sheetFormatPr defaultColWidth="9" defaultRowHeight="13" x14ac:dyDescent="0.2"/>
  <cols>
    <col min="1" max="1" width="9.453125" style="1" customWidth="1"/>
    <col min="2" max="7" width="13.90625" style="1" customWidth="1"/>
    <col min="8" max="16384" width="9" style="1"/>
  </cols>
  <sheetData>
    <row r="1" spans="1:7" ht="21.75" customHeight="1" x14ac:dyDescent="0.2">
      <c r="A1" s="64" t="s">
        <v>41</v>
      </c>
      <c r="B1" s="64"/>
      <c r="C1" s="64"/>
      <c r="D1" s="64"/>
      <c r="E1" s="64"/>
      <c r="F1" s="64"/>
      <c r="G1" s="64"/>
    </row>
    <row r="2" spans="1:7" ht="21.75" customHeight="1" x14ac:dyDescent="0.2">
      <c r="A2" s="65" t="s">
        <v>1</v>
      </c>
      <c r="B2" s="65"/>
      <c r="C2" s="65"/>
      <c r="D2" s="65"/>
      <c r="E2" s="65"/>
      <c r="F2" s="65"/>
      <c r="G2" s="65"/>
    </row>
    <row r="3" spans="1:7" x14ac:dyDescent="0.2">
      <c r="A3" s="56"/>
      <c r="B3" s="56"/>
      <c r="C3" s="56"/>
      <c r="D3" s="56"/>
      <c r="E3" s="56"/>
      <c r="F3" s="56"/>
      <c r="G3" s="56"/>
    </row>
    <row r="4" spans="1:7" ht="17.25" customHeight="1" x14ac:dyDescent="0.2">
      <c r="A4" s="57" t="s">
        <v>2</v>
      </c>
      <c r="B4" s="57"/>
      <c r="C4" s="57"/>
      <c r="D4" s="57"/>
      <c r="E4" s="57"/>
      <c r="F4" s="57"/>
      <c r="G4" s="57"/>
    </row>
    <row r="5" spans="1:7" ht="21.75" customHeight="1" x14ac:dyDescent="0.2">
      <c r="A5" s="33"/>
      <c r="B5" s="34" t="s">
        <v>3</v>
      </c>
      <c r="C5" s="34" t="s">
        <v>4</v>
      </c>
      <c r="D5" s="34" t="s">
        <v>5</v>
      </c>
      <c r="E5" s="35" t="s">
        <v>6</v>
      </c>
    </row>
    <row r="6" spans="1:7" x14ac:dyDescent="0.2">
      <c r="A6" s="36" t="s">
        <v>7</v>
      </c>
      <c r="B6" s="26">
        <v>145</v>
      </c>
      <c r="C6" s="26">
        <v>45</v>
      </c>
      <c r="D6" s="26">
        <v>3</v>
      </c>
      <c r="E6" s="37">
        <f>SUM(B6:D6)</f>
        <v>193</v>
      </c>
    </row>
    <row r="7" spans="1:7" x14ac:dyDescent="0.2">
      <c r="A7" s="36" t="s">
        <v>8</v>
      </c>
      <c r="B7" s="26">
        <v>166</v>
      </c>
      <c r="C7" s="26">
        <v>28</v>
      </c>
      <c r="D7" s="26">
        <v>0</v>
      </c>
      <c r="E7" s="37">
        <f t="shared" ref="E7:E17" si="0">SUM(B7:D7)</f>
        <v>194</v>
      </c>
    </row>
    <row r="8" spans="1:7" x14ac:dyDescent="0.2">
      <c r="A8" s="36" t="s">
        <v>9</v>
      </c>
      <c r="B8" s="26">
        <v>149</v>
      </c>
      <c r="C8" s="26">
        <v>38</v>
      </c>
      <c r="D8" s="26">
        <v>1</v>
      </c>
      <c r="E8" s="37">
        <f t="shared" si="0"/>
        <v>188</v>
      </c>
    </row>
    <row r="9" spans="1:7" x14ac:dyDescent="0.2">
      <c r="A9" s="36" t="s">
        <v>10</v>
      </c>
      <c r="B9" s="26">
        <v>143</v>
      </c>
      <c r="C9" s="26">
        <v>29</v>
      </c>
      <c r="D9" s="26">
        <v>1</v>
      </c>
      <c r="E9" s="37">
        <f t="shared" si="0"/>
        <v>173</v>
      </c>
    </row>
    <row r="10" spans="1:7" x14ac:dyDescent="0.2">
      <c r="A10" s="36" t="s">
        <v>11</v>
      </c>
      <c r="B10" s="26">
        <v>175</v>
      </c>
      <c r="C10" s="26">
        <v>38</v>
      </c>
      <c r="D10" s="26">
        <v>2</v>
      </c>
      <c r="E10" s="37">
        <f t="shared" si="0"/>
        <v>215</v>
      </c>
    </row>
    <row r="11" spans="1:7" x14ac:dyDescent="0.2">
      <c r="A11" s="36" t="s">
        <v>12</v>
      </c>
      <c r="B11" s="26">
        <v>154</v>
      </c>
      <c r="C11" s="26">
        <v>38</v>
      </c>
      <c r="D11" s="26">
        <v>0</v>
      </c>
      <c r="E11" s="37">
        <f t="shared" si="0"/>
        <v>192</v>
      </c>
    </row>
    <row r="12" spans="1:7" x14ac:dyDescent="0.2">
      <c r="A12" s="36" t="s">
        <v>13</v>
      </c>
      <c r="B12" s="26">
        <v>184</v>
      </c>
      <c r="C12" s="26">
        <v>37</v>
      </c>
      <c r="D12" s="26">
        <v>0</v>
      </c>
      <c r="E12" s="37">
        <f t="shared" si="0"/>
        <v>221</v>
      </c>
    </row>
    <row r="13" spans="1:7" x14ac:dyDescent="0.2">
      <c r="A13" s="36" t="s">
        <v>14</v>
      </c>
      <c r="B13" s="26">
        <v>191</v>
      </c>
      <c r="C13" s="1">
        <v>28</v>
      </c>
      <c r="D13" s="26">
        <v>0</v>
      </c>
      <c r="E13" s="37">
        <f>SUM(B13:D13)</f>
        <v>219</v>
      </c>
    </row>
    <row r="14" spans="1:7" x14ac:dyDescent="0.2">
      <c r="A14" s="36" t="s">
        <v>15</v>
      </c>
      <c r="B14" s="26">
        <v>108</v>
      </c>
      <c r="C14" s="26">
        <v>33</v>
      </c>
      <c r="D14" s="26">
        <v>4</v>
      </c>
      <c r="E14" s="37">
        <f t="shared" si="0"/>
        <v>145</v>
      </c>
    </row>
    <row r="15" spans="1:7" x14ac:dyDescent="0.2">
      <c r="A15" s="36" t="s">
        <v>16</v>
      </c>
      <c r="B15" s="26">
        <v>117</v>
      </c>
      <c r="C15" s="26">
        <v>21</v>
      </c>
      <c r="D15" s="26">
        <v>1</v>
      </c>
      <c r="E15" s="37">
        <f t="shared" si="0"/>
        <v>139</v>
      </c>
    </row>
    <row r="16" spans="1:7" x14ac:dyDescent="0.2">
      <c r="A16" s="36" t="s">
        <v>17</v>
      </c>
      <c r="B16" s="26">
        <v>155</v>
      </c>
      <c r="C16" s="26">
        <v>30</v>
      </c>
      <c r="D16" s="26">
        <v>1</v>
      </c>
      <c r="E16" s="37">
        <f t="shared" si="0"/>
        <v>186</v>
      </c>
    </row>
    <row r="17" spans="1:7" x14ac:dyDescent="0.2">
      <c r="A17" s="36" t="s">
        <v>18</v>
      </c>
      <c r="B17" s="26">
        <v>176</v>
      </c>
      <c r="C17" s="26">
        <v>52</v>
      </c>
      <c r="D17" s="26">
        <v>0</v>
      </c>
      <c r="E17" s="37">
        <f t="shared" si="0"/>
        <v>228</v>
      </c>
    </row>
    <row r="18" spans="1:7" ht="19.5" customHeight="1" x14ac:dyDescent="0.2">
      <c r="A18" s="38" t="s">
        <v>6</v>
      </c>
      <c r="B18" s="39">
        <f>SUM(B6:B17)</f>
        <v>1863</v>
      </c>
      <c r="C18" s="39">
        <f>SUM(C6:C17)</f>
        <v>417</v>
      </c>
      <c r="D18" s="39">
        <f>SUM(D6:D17)</f>
        <v>13</v>
      </c>
      <c r="E18" s="40">
        <f>SUM(E6:E17)</f>
        <v>2293</v>
      </c>
    </row>
    <row r="19" spans="1:7" x14ac:dyDescent="0.2">
      <c r="A19" s="56"/>
      <c r="B19" s="56"/>
      <c r="C19" s="56"/>
      <c r="D19" s="56"/>
      <c r="E19" s="56"/>
      <c r="F19" s="56"/>
      <c r="G19" s="56"/>
    </row>
    <row r="20" spans="1:7" ht="17.25" customHeight="1" x14ac:dyDescent="0.2">
      <c r="A20" s="56" t="s">
        <v>40</v>
      </c>
      <c r="B20" s="56"/>
      <c r="C20" s="56"/>
      <c r="D20" s="56"/>
      <c r="E20" s="56"/>
      <c r="F20" s="56"/>
      <c r="G20" s="56"/>
    </row>
    <row r="21" spans="1:7" ht="6.75" customHeight="1" x14ac:dyDescent="0.2">
      <c r="A21" s="56"/>
      <c r="B21" s="56"/>
      <c r="C21" s="56"/>
      <c r="D21" s="56"/>
      <c r="E21" s="56"/>
      <c r="F21" s="56"/>
      <c r="G21" s="56"/>
    </row>
    <row r="22" spans="1:7" x14ac:dyDescent="0.2">
      <c r="A22" s="13"/>
      <c r="B22" s="14" t="s">
        <v>19</v>
      </c>
      <c r="C22" s="14" t="s">
        <v>21</v>
      </c>
      <c r="D22" s="14" t="s">
        <v>22</v>
      </c>
      <c r="E22" s="14" t="s">
        <v>5</v>
      </c>
      <c r="F22" s="15" t="s">
        <v>6</v>
      </c>
    </row>
    <row r="23" spans="1:7" x14ac:dyDescent="0.2">
      <c r="A23" s="16" t="s">
        <v>23</v>
      </c>
      <c r="B23" s="28">
        <v>163</v>
      </c>
      <c r="C23" s="28">
        <v>12</v>
      </c>
      <c r="D23" s="28">
        <v>4</v>
      </c>
      <c r="E23" s="28">
        <v>14</v>
      </c>
      <c r="F23" s="30">
        <f t="shared" ref="F23:F34" si="1">SUM(B23,C23,D23,E23)</f>
        <v>193</v>
      </c>
    </row>
    <row r="24" spans="1:7" x14ac:dyDescent="0.2">
      <c r="A24" s="16" t="s">
        <v>24</v>
      </c>
      <c r="B24" s="28">
        <v>169</v>
      </c>
      <c r="C24" s="28">
        <v>9</v>
      </c>
      <c r="D24" s="28">
        <v>7</v>
      </c>
      <c r="E24" s="28">
        <v>9</v>
      </c>
      <c r="F24" s="30">
        <f t="shared" si="1"/>
        <v>194</v>
      </c>
    </row>
    <row r="25" spans="1:7" x14ac:dyDescent="0.2">
      <c r="A25" s="16" t="s">
        <v>25</v>
      </c>
      <c r="B25" s="28">
        <v>146</v>
      </c>
      <c r="C25" s="28">
        <v>14</v>
      </c>
      <c r="D25" s="28">
        <v>11</v>
      </c>
      <c r="E25" s="28">
        <v>17</v>
      </c>
      <c r="F25" s="30">
        <f t="shared" si="1"/>
        <v>188</v>
      </c>
    </row>
    <row r="26" spans="1:7" x14ac:dyDescent="0.2">
      <c r="A26" s="16" t="s">
        <v>26</v>
      </c>
      <c r="B26" s="28">
        <v>140</v>
      </c>
      <c r="C26" s="28">
        <v>14</v>
      </c>
      <c r="D26" s="28">
        <v>1</v>
      </c>
      <c r="E26" s="28">
        <v>18</v>
      </c>
      <c r="F26" s="30">
        <f t="shared" si="1"/>
        <v>173</v>
      </c>
    </row>
    <row r="27" spans="1:7" x14ac:dyDescent="0.2">
      <c r="A27" s="16" t="s">
        <v>27</v>
      </c>
      <c r="B27" s="28">
        <v>177</v>
      </c>
      <c r="C27" s="28">
        <v>14</v>
      </c>
      <c r="D27" s="28">
        <v>2</v>
      </c>
      <c r="E27" s="28">
        <v>22</v>
      </c>
      <c r="F27" s="30">
        <f t="shared" si="1"/>
        <v>215</v>
      </c>
    </row>
    <row r="28" spans="1:7" x14ac:dyDescent="0.2">
      <c r="A28" s="16" t="s">
        <v>28</v>
      </c>
      <c r="B28" s="28">
        <v>162</v>
      </c>
      <c r="C28" s="28">
        <v>11</v>
      </c>
      <c r="D28" s="28">
        <v>2</v>
      </c>
      <c r="E28" s="28">
        <v>17</v>
      </c>
      <c r="F28" s="30">
        <f t="shared" si="1"/>
        <v>192</v>
      </c>
    </row>
    <row r="29" spans="1:7" x14ac:dyDescent="0.2">
      <c r="A29" s="16" t="s">
        <v>13</v>
      </c>
      <c r="B29" s="28">
        <v>179</v>
      </c>
      <c r="C29" s="28">
        <v>13</v>
      </c>
      <c r="D29" s="28">
        <v>3</v>
      </c>
      <c r="E29" s="28">
        <v>26</v>
      </c>
      <c r="F29" s="30">
        <f t="shared" si="1"/>
        <v>221</v>
      </c>
    </row>
    <row r="30" spans="1:7" x14ac:dyDescent="0.2">
      <c r="A30" s="16" t="s">
        <v>14</v>
      </c>
      <c r="B30" s="28">
        <v>196</v>
      </c>
      <c r="C30" s="28">
        <v>4</v>
      </c>
      <c r="D30" s="28">
        <v>4</v>
      </c>
      <c r="E30" s="28">
        <v>15</v>
      </c>
      <c r="F30" s="30">
        <f t="shared" si="1"/>
        <v>219</v>
      </c>
    </row>
    <row r="31" spans="1:7" x14ac:dyDescent="0.2">
      <c r="A31" s="16" t="s">
        <v>15</v>
      </c>
      <c r="B31" s="28">
        <v>106</v>
      </c>
      <c r="C31" s="28">
        <v>15</v>
      </c>
      <c r="D31" s="28">
        <v>5</v>
      </c>
      <c r="E31" s="28">
        <v>19</v>
      </c>
      <c r="F31" s="30">
        <f t="shared" si="1"/>
        <v>145</v>
      </c>
    </row>
    <row r="32" spans="1:7" x14ac:dyDescent="0.2">
      <c r="A32" s="16" t="s">
        <v>29</v>
      </c>
      <c r="B32" s="28">
        <v>115</v>
      </c>
      <c r="C32" s="28">
        <v>9</v>
      </c>
      <c r="D32" s="28">
        <v>1</v>
      </c>
      <c r="E32" s="28">
        <v>14</v>
      </c>
      <c r="F32" s="30">
        <f t="shared" si="1"/>
        <v>139</v>
      </c>
    </row>
    <row r="33" spans="1:7" x14ac:dyDescent="0.2">
      <c r="A33" s="16" t="s">
        <v>30</v>
      </c>
      <c r="B33" s="28">
        <v>157</v>
      </c>
      <c r="C33" s="28">
        <v>12</v>
      </c>
      <c r="D33" s="28">
        <v>3</v>
      </c>
      <c r="E33" s="28">
        <v>14</v>
      </c>
      <c r="F33" s="30">
        <f t="shared" si="1"/>
        <v>186</v>
      </c>
    </row>
    <row r="34" spans="1:7" x14ac:dyDescent="0.2">
      <c r="A34" s="16" t="s">
        <v>31</v>
      </c>
      <c r="B34" s="28">
        <v>188</v>
      </c>
      <c r="C34" s="28">
        <v>20</v>
      </c>
      <c r="D34" s="28">
        <v>6</v>
      </c>
      <c r="E34" s="28">
        <v>14</v>
      </c>
      <c r="F34" s="30">
        <f t="shared" si="1"/>
        <v>228</v>
      </c>
    </row>
    <row r="35" spans="1:7" ht="21" customHeight="1" x14ac:dyDescent="0.2">
      <c r="A35" s="20" t="s">
        <v>6</v>
      </c>
      <c r="B35" s="31">
        <f>SUM(B23:B34)</f>
        <v>1898</v>
      </c>
      <c r="C35" s="31">
        <f>SUM(C23:C34)</f>
        <v>147</v>
      </c>
      <c r="D35" s="31">
        <f>SUM(D23:D34)</f>
        <v>49</v>
      </c>
      <c r="E35" s="31">
        <f>SUM(E23:E34)</f>
        <v>199</v>
      </c>
      <c r="F35" s="32">
        <f>SUM(F23:F34)</f>
        <v>2293</v>
      </c>
    </row>
    <row r="36" spans="1:7" x14ac:dyDescent="0.2">
      <c r="A36" s="56"/>
      <c r="B36" s="56"/>
      <c r="C36" s="56"/>
      <c r="D36" s="56"/>
      <c r="E36" s="56"/>
      <c r="F36" s="56"/>
      <c r="G36" s="56"/>
    </row>
    <row r="37" spans="1:7" ht="17.25" customHeight="1" x14ac:dyDescent="0.2">
      <c r="A37" s="57" t="s">
        <v>32</v>
      </c>
      <c r="B37" s="57"/>
      <c r="C37" s="57"/>
      <c r="D37" s="57"/>
      <c r="E37" s="57"/>
      <c r="F37" s="57"/>
      <c r="G37" s="57"/>
    </row>
    <row r="38" spans="1:7" ht="6" customHeight="1" x14ac:dyDescent="0.2">
      <c r="A38" s="56"/>
      <c r="B38" s="56"/>
      <c r="C38" s="56"/>
      <c r="D38" s="56"/>
      <c r="E38" s="56"/>
      <c r="F38" s="56"/>
      <c r="G38" s="56"/>
    </row>
    <row r="39" spans="1:7" ht="15.75" customHeight="1" x14ac:dyDescent="0.2">
      <c r="A39" s="58"/>
      <c r="B39" s="60" t="s">
        <v>33</v>
      </c>
      <c r="C39" s="60" t="s">
        <v>34</v>
      </c>
      <c r="D39" s="24" t="s">
        <v>35</v>
      </c>
      <c r="E39" s="60" t="s">
        <v>5</v>
      </c>
      <c r="F39" s="62" t="s">
        <v>6</v>
      </c>
    </row>
    <row r="40" spans="1:7" ht="15.75" customHeight="1" x14ac:dyDescent="0.2">
      <c r="A40" s="59"/>
      <c r="B40" s="61"/>
      <c r="C40" s="61"/>
      <c r="D40" s="25" t="s">
        <v>36</v>
      </c>
      <c r="E40" s="61"/>
      <c r="F40" s="63"/>
    </row>
    <row r="41" spans="1:7" x14ac:dyDescent="0.2">
      <c r="A41" s="16" t="s">
        <v>7</v>
      </c>
      <c r="B41" s="28">
        <v>119</v>
      </c>
      <c r="C41" s="28">
        <v>60</v>
      </c>
      <c r="D41" s="28">
        <v>3</v>
      </c>
      <c r="E41" s="28">
        <v>11</v>
      </c>
      <c r="F41" s="30">
        <f>SUM(B41:E41)</f>
        <v>193</v>
      </c>
    </row>
    <row r="42" spans="1:7" x14ac:dyDescent="0.2">
      <c r="A42" s="16" t="s">
        <v>8</v>
      </c>
      <c r="B42" s="28">
        <v>133</v>
      </c>
      <c r="C42" s="28">
        <v>56</v>
      </c>
      <c r="D42" s="28">
        <v>2</v>
      </c>
      <c r="E42" s="28">
        <v>3</v>
      </c>
      <c r="F42" s="30">
        <f t="shared" ref="F42:F52" si="2">SUM(B42:E42)</f>
        <v>194</v>
      </c>
    </row>
    <row r="43" spans="1:7" x14ac:dyDescent="0.2">
      <c r="A43" s="16" t="s">
        <v>9</v>
      </c>
      <c r="B43" s="28">
        <v>128</v>
      </c>
      <c r="C43" s="28">
        <v>53</v>
      </c>
      <c r="D43" s="28">
        <v>2</v>
      </c>
      <c r="E43" s="28">
        <v>5</v>
      </c>
      <c r="F43" s="30">
        <f t="shared" si="2"/>
        <v>188</v>
      </c>
    </row>
    <row r="44" spans="1:7" x14ac:dyDescent="0.2">
      <c r="A44" s="16" t="s">
        <v>10</v>
      </c>
      <c r="B44" s="28">
        <v>136</v>
      </c>
      <c r="C44" s="28">
        <v>32</v>
      </c>
      <c r="D44" s="28">
        <v>1</v>
      </c>
      <c r="E44" s="28">
        <v>4</v>
      </c>
      <c r="F44" s="30">
        <f t="shared" si="2"/>
        <v>173</v>
      </c>
    </row>
    <row r="45" spans="1:7" x14ac:dyDescent="0.2">
      <c r="A45" s="16" t="s">
        <v>11</v>
      </c>
      <c r="B45" s="28">
        <v>145</v>
      </c>
      <c r="C45" s="28">
        <v>54</v>
      </c>
      <c r="D45" s="28">
        <v>3</v>
      </c>
      <c r="E45" s="28">
        <v>13</v>
      </c>
      <c r="F45" s="30">
        <f t="shared" si="2"/>
        <v>215</v>
      </c>
    </row>
    <row r="46" spans="1:7" x14ac:dyDescent="0.2">
      <c r="A46" s="16" t="s">
        <v>12</v>
      </c>
      <c r="B46" s="28">
        <v>136</v>
      </c>
      <c r="C46" s="28">
        <v>42</v>
      </c>
      <c r="D46" s="28">
        <v>5</v>
      </c>
      <c r="E46" s="28">
        <v>9</v>
      </c>
      <c r="F46" s="30">
        <f t="shared" si="2"/>
        <v>192</v>
      </c>
    </row>
    <row r="47" spans="1:7" x14ac:dyDescent="0.2">
      <c r="A47" s="16" t="s">
        <v>13</v>
      </c>
      <c r="B47" s="28">
        <v>157</v>
      </c>
      <c r="C47" s="28">
        <v>56</v>
      </c>
      <c r="D47" s="28">
        <v>2</v>
      </c>
      <c r="E47" s="28">
        <v>6</v>
      </c>
      <c r="F47" s="30">
        <f t="shared" si="2"/>
        <v>221</v>
      </c>
    </row>
    <row r="48" spans="1:7" x14ac:dyDescent="0.2">
      <c r="A48" s="16" t="s">
        <v>14</v>
      </c>
      <c r="B48" s="28">
        <v>132</v>
      </c>
      <c r="C48" s="28">
        <v>79</v>
      </c>
      <c r="D48" s="28">
        <v>3</v>
      </c>
      <c r="E48" s="28">
        <v>5</v>
      </c>
      <c r="F48" s="30">
        <f t="shared" si="2"/>
        <v>219</v>
      </c>
    </row>
    <row r="49" spans="1:6" x14ac:dyDescent="0.2">
      <c r="A49" s="16" t="s">
        <v>15</v>
      </c>
      <c r="B49" s="28">
        <v>88</v>
      </c>
      <c r="C49" s="28">
        <v>47</v>
      </c>
      <c r="D49" s="28">
        <v>2</v>
      </c>
      <c r="E49" s="28">
        <v>8</v>
      </c>
      <c r="F49" s="30">
        <f t="shared" si="2"/>
        <v>145</v>
      </c>
    </row>
    <row r="50" spans="1:6" x14ac:dyDescent="0.2">
      <c r="A50" s="16" t="s">
        <v>37</v>
      </c>
      <c r="B50" s="28">
        <v>93</v>
      </c>
      <c r="C50" s="28">
        <v>40</v>
      </c>
      <c r="D50" s="28">
        <v>2</v>
      </c>
      <c r="E50" s="28">
        <v>4</v>
      </c>
      <c r="F50" s="30">
        <f t="shared" si="2"/>
        <v>139</v>
      </c>
    </row>
    <row r="51" spans="1:6" x14ac:dyDescent="0.2">
      <c r="A51" s="16" t="s">
        <v>38</v>
      </c>
      <c r="B51" s="28">
        <v>128</v>
      </c>
      <c r="C51" s="28">
        <v>49</v>
      </c>
      <c r="D51" s="28">
        <v>3</v>
      </c>
      <c r="E51" s="28">
        <v>6</v>
      </c>
      <c r="F51" s="30">
        <f t="shared" si="2"/>
        <v>186</v>
      </c>
    </row>
    <row r="52" spans="1:6" x14ac:dyDescent="0.2">
      <c r="A52" s="16" t="s">
        <v>39</v>
      </c>
      <c r="B52" s="28">
        <v>166</v>
      </c>
      <c r="C52" s="28">
        <v>50</v>
      </c>
      <c r="D52" s="28">
        <v>1</v>
      </c>
      <c r="E52" s="28">
        <v>11</v>
      </c>
      <c r="F52" s="30">
        <f t="shared" si="2"/>
        <v>228</v>
      </c>
    </row>
    <row r="53" spans="1:6" ht="20.25" customHeight="1" x14ac:dyDescent="0.2">
      <c r="A53" s="20" t="s">
        <v>6</v>
      </c>
      <c r="B53" s="31">
        <f>SUM(B41:B52)</f>
        <v>1561</v>
      </c>
      <c r="C53" s="31">
        <f>SUM(C41:C52)</f>
        <v>618</v>
      </c>
      <c r="D53" s="31">
        <f>SUM(D41:D52)</f>
        <v>29</v>
      </c>
      <c r="E53" s="31">
        <f>SUM(E41:E52)</f>
        <v>85</v>
      </c>
      <c r="F53" s="32">
        <f>SUM(F41:F52)</f>
        <v>2293</v>
      </c>
    </row>
  </sheetData>
  <mergeCells count="15">
    <mergeCell ref="A39:A40"/>
    <mergeCell ref="B39:B40"/>
    <mergeCell ref="C39:C40"/>
    <mergeCell ref="E39:E40"/>
    <mergeCell ref="A1:G1"/>
    <mergeCell ref="F39:F40"/>
    <mergeCell ref="A2:G2"/>
    <mergeCell ref="A3:G3"/>
    <mergeCell ref="A4:G4"/>
    <mergeCell ref="A19:G19"/>
    <mergeCell ref="A20:G20"/>
    <mergeCell ref="A21:G21"/>
    <mergeCell ref="A36:G36"/>
    <mergeCell ref="A37:G37"/>
    <mergeCell ref="A38:G38"/>
  </mergeCells>
  <phoneticPr fontId="6"/>
  <pageMargins left="0.61" right="0.31" top="0.56000000000000005" bottom="0.54" header="0.51200000000000001" footer="0.51200000000000001"/>
  <pageSetup paperSize="9" orientation="portrait" horizontalDpi="4294967292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3"/>
  <sheetViews>
    <sheetView workbookViewId="0">
      <selection sqref="A1:G1"/>
    </sheetView>
  </sheetViews>
  <sheetFormatPr defaultColWidth="9" defaultRowHeight="13" x14ac:dyDescent="0.2"/>
  <cols>
    <col min="1" max="1" width="9.453125" style="1" customWidth="1"/>
    <col min="2" max="7" width="13.90625" style="1" customWidth="1"/>
    <col min="8" max="16384" width="9" style="1"/>
  </cols>
  <sheetData>
    <row r="1" spans="1:7" ht="21.75" customHeight="1" x14ac:dyDescent="0.2">
      <c r="A1" s="64" t="s">
        <v>42</v>
      </c>
      <c r="B1" s="64"/>
      <c r="C1" s="64"/>
      <c r="D1" s="64"/>
      <c r="E1" s="64"/>
      <c r="F1" s="64"/>
      <c r="G1" s="64"/>
    </row>
    <row r="2" spans="1:7" ht="21.75" customHeight="1" x14ac:dyDescent="0.2">
      <c r="A2" s="65" t="s">
        <v>1</v>
      </c>
      <c r="B2" s="65"/>
      <c r="C2" s="65"/>
      <c r="D2" s="65"/>
      <c r="E2" s="65"/>
      <c r="F2" s="65"/>
      <c r="G2" s="65"/>
    </row>
    <row r="3" spans="1:7" x14ac:dyDescent="0.2">
      <c r="A3" s="56"/>
      <c r="B3" s="56"/>
      <c r="C3" s="56"/>
      <c r="D3" s="56"/>
      <c r="E3" s="56"/>
      <c r="F3" s="56"/>
      <c r="G3" s="56"/>
    </row>
    <row r="4" spans="1:7" ht="17.25" customHeight="1" x14ac:dyDescent="0.2">
      <c r="A4" s="57" t="s">
        <v>2</v>
      </c>
      <c r="B4" s="57"/>
      <c r="C4" s="57"/>
      <c r="D4" s="57"/>
      <c r="E4" s="57"/>
      <c r="F4" s="57"/>
      <c r="G4" s="57"/>
    </row>
    <row r="5" spans="1:7" ht="21.75" customHeight="1" x14ac:dyDescent="0.2">
      <c r="A5" s="33"/>
      <c r="B5" s="34" t="s">
        <v>3</v>
      </c>
      <c r="C5" s="34" t="s">
        <v>4</v>
      </c>
      <c r="D5" s="34" t="s">
        <v>5</v>
      </c>
      <c r="E5" s="35" t="s">
        <v>6</v>
      </c>
    </row>
    <row r="6" spans="1:7" x14ac:dyDescent="0.2">
      <c r="A6" s="36" t="s">
        <v>7</v>
      </c>
      <c r="B6" s="26">
        <v>135</v>
      </c>
      <c r="C6" s="26">
        <v>40</v>
      </c>
      <c r="D6" s="26">
        <v>0</v>
      </c>
      <c r="E6" s="37">
        <f t="shared" ref="E6:E17" si="0">SUM(B6:D6)</f>
        <v>175</v>
      </c>
    </row>
    <row r="7" spans="1:7" x14ac:dyDescent="0.2">
      <c r="A7" s="36" t="s">
        <v>8</v>
      </c>
      <c r="B7" s="26">
        <v>126</v>
      </c>
      <c r="C7" s="26">
        <v>40</v>
      </c>
      <c r="D7" s="26">
        <v>1</v>
      </c>
      <c r="E7" s="37">
        <f t="shared" si="0"/>
        <v>167</v>
      </c>
    </row>
    <row r="8" spans="1:7" x14ac:dyDescent="0.2">
      <c r="A8" s="36" t="s">
        <v>9</v>
      </c>
      <c r="B8" s="26">
        <v>153</v>
      </c>
      <c r="C8" s="26">
        <v>45</v>
      </c>
      <c r="D8" s="26">
        <v>1</v>
      </c>
      <c r="E8" s="37">
        <f t="shared" si="0"/>
        <v>199</v>
      </c>
    </row>
    <row r="9" spans="1:7" x14ac:dyDescent="0.2">
      <c r="A9" s="36" t="s">
        <v>10</v>
      </c>
      <c r="B9" s="26">
        <v>132</v>
      </c>
      <c r="C9" s="26">
        <v>30</v>
      </c>
      <c r="D9" s="26">
        <v>0</v>
      </c>
      <c r="E9" s="37">
        <f t="shared" si="0"/>
        <v>162</v>
      </c>
    </row>
    <row r="10" spans="1:7" x14ac:dyDescent="0.2">
      <c r="A10" s="36" t="s">
        <v>11</v>
      </c>
      <c r="B10" s="26">
        <v>131</v>
      </c>
      <c r="C10" s="26">
        <v>35</v>
      </c>
      <c r="D10" s="26">
        <v>2</v>
      </c>
      <c r="E10" s="37">
        <f t="shared" si="0"/>
        <v>168</v>
      </c>
    </row>
    <row r="11" spans="1:7" x14ac:dyDescent="0.2">
      <c r="A11" s="36" t="s">
        <v>12</v>
      </c>
      <c r="B11" s="26">
        <v>171</v>
      </c>
      <c r="C11" s="26">
        <v>31</v>
      </c>
      <c r="D11" s="26">
        <v>1</v>
      </c>
      <c r="E11" s="37">
        <f t="shared" si="0"/>
        <v>203</v>
      </c>
    </row>
    <row r="12" spans="1:7" x14ac:dyDescent="0.2">
      <c r="A12" s="36" t="s">
        <v>13</v>
      </c>
      <c r="B12" s="26">
        <v>156</v>
      </c>
      <c r="C12" s="26">
        <v>38</v>
      </c>
      <c r="D12" s="26">
        <v>1</v>
      </c>
      <c r="E12" s="37">
        <f t="shared" si="0"/>
        <v>195</v>
      </c>
    </row>
    <row r="13" spans="1:7" x14ac:dyDescent="0.2">
      <c r="A13" s="36" t="s">
        <v>14</v>
      </c>
      <c r="B13" s="26">
        <v>135</v>
      </c>
      <c r="C13" s="26">
        <v>28</v>
      </c>
      <c r="D13" s="26">
        <v>0</v>
      </c>
      <c r="E13" s="37">
        <f t="shared" si="0"/>
        <v>163</v>
      </c>
    </row>
    <row r="14" spans="1:7" x14ac:dyDescent="0.2">
      <c r="A14" s="36" t="s">
        <v>15</v>
      </c>
      <c r="B14" s="26">
        <v>132</v>
      </c>
      <c r="C14" s="26">
        <v>50</v>
      </c>
      <c r="D14" s="26">
        <v>3</v>
      </c>
      <c r="E14" s="37">
        <f t="shared" si="0"/>
        <v>185</v>
      </c>
    </row>
    <row r="15" spans="1:7" x14ac:dyDescent="0.2">
      <c r="A15" s="36" t="s">
        <v>16</v>
      </c>
      <c r="B15" s="26">
        <v>130</v>
      </c>
      <c r="C15" s="26">
        <v>23</v>
      </c>
      <c r="D15" s="26">
        <v>1</v>
      </c>
      <c r="E15" s="37">
        <f t="shared" si="0"/>
        <v>154</v>
      </c>
    </row>
    <row r="16" spans="1:7" x14ac:dyDescent="0.2">
      <c r="A16" s="36" t="s">
        <v>17</v>
      </c>
      <c r="B16" s="26">
        <v>136</v>
      </c>
      <c r="C16" s="26">
        <v>32</v>
      </c>
      <c r="D16" s="26">
        <v>0</v>
      </c>
      <c r="E16" s="37">
        <f t="shared" si="0"/>
        <v>168</v>
      </c>
    </row>
    <row r="17" spans="1:7" x14ac:dyDescent="0.2">
      <c r="A17" s="36" t="s">
        <v>18</v>
      </c>
      <c r="B17" s="26">
        <v>142</v>
      </c>
      <c r="C17" s="26">
        <v>40</v>
      </c>
      <c r="D17" s="26">
        <v>2</v>
      </c>
      <c r="E17" s="37">
        <f t="shared" si="0"/>
        <v>184</v>
      </c>
    </row>
    <row r="18" spans="1:7" ht="19.5" customHeight="1" x14ac:dyDescent="0.2">
      <c r="A18" s="38" t="s">
        <v>6</v>
      </c>
      <c r="B18" s="39">
        <f>SUM(B6:B17)</f>
        <v>1679</v>
      </c>
      <c r="C18" s="39">
        <f>SUM(C6:C17)</f>
        <v>432</v>
      </c>
      <c r="D18" s="39">
        <f>SUM(D6:D17)</f>
        <v>12</v>
      </c>
      <c r="E18" s="40">
        <f>SUM(E6:E17)</f>
        <v>2123</v>
      </c>
    </row>
    <row r="19" spans="1:7" x14ac:dyDescent="0.2">
      <c r="A19" s="56"/>
      <c r="B19" s="56"/>
      <c r="C19" s="56"/>
      <c r="D19" s="56"/>
      <c r="E19" s="56"/>
      <c r="F19" s="56"/>
      <c r="G19" s="56"/>
    </row>
    <row r="20" spans="1:7" ht="17.25" customHeight="1" x14ac:dyDescent="0.2">
      <c r="A20" s="56" t="s">
        <v>40</v>
      </c>
      <c r="B20" s="56"/>
      <c r="C20" s="56"/>
      <c r="D20" s="56"/>
      <c r="E20" s="56"/>
      <c r="F20" s="56"/>
      <c r="G20" s="56"/>
    </row>
    <row r="21" spans="1:7" ht="6.75" customHeight="1" x14ac:dyDescent="0.2">
      <c r="A21" s="56"/>
      <c r="B21" s="56"/>
      <c r="C21" s="56"/>
      <c r="D21" s="56"/>
      <c r="E21" s="56"/>
      <c r="F21" s="56"/>
      <c r="G21" s="56"/>
    </row>
    <row r="22" spans="1:7" x14ac:dyDescent="0.2">
      <c r="A22" s="13"/>
      <c r="B22" s="14" t="s">
        <v>19</v>
      </c>
      <c r="C22" s="14" t="s">
        <v>21</v>
      </c>
      <c r="D22" s="14" t="s">
        <v>22</v>
      </c>
      <c r="E22" s="14" t="s">
        <v>5</v>
      </c>
      <c r="F22" s="15" t="s">
        <v>6</v>
      </c>
    </row>
    <row r="23" spans="1:7" x14ac:dyDescent="0.2">
      <c r="A23" s="16" t="s">
        <v>23</v>
      </c>
      <c r="B23" s="28">
        <v>147</v>
      </c>
      <c r="C23" s="28">
        <v>9</v>
      </c>
      <c r="D23" s="28">
        <v>5</v>
      </c>
      <c r="E23" s="28">
        <v>14</v>
      </c>
      <c r="F23" s="30">
        <f t="shared" ref="F23:F34" si="1">SUM(B23,C23,D23,E23)</f>
        <v>175</v>
      </c>
    </row>
    <row r="24" spans="1:7" x14ac:dyDescent="0.2">
      <c r="A24" s="16" t="s">
        <v>24</v>
      </c>
      <c r="B24" s="28">
        <v>148</v>
      </c>
      <c r="C24" s="28">
        <v>5</v>
      </c>
      <c r="D24" s="28">
        <v>1</v>
      </c>
      <c r="E24" s="28">
        <v>13</v>
      </c>
      <c r="F24" s="30">
        <f t="shared" si="1"/>
        <v>167</v>
      </c>
    </row>
    <row r="25" spans="1:7" x14ac:dyDescent="0.2">
      <c r="A25" s="16" t="s">
        <v>25</v>
      </c>
      <c r="B25" s="28">
        <v>163</v>
      </c>
      <c r="C25" s="28">
        <v>11</v>
      </c>
      <c r="D25" s="28">
        <v>6</v>
      </c>
      <c r="E25" s="28">
        <v>19</v>
      </c>
      <c r="F25" s="30">
        <f t="shared" si="1"/>
        <v>199</v>
      </c>
    </row>
    <row r="26" spans="1:7" x14ac:dyDescent="0.2">
      <c r="A26" s="16" t="s">
        <v>26</v>
      </c>
      <c r="B26" s="28">
        <v>133</v>
      </c>
      <c r="C26" s="28">
        <v>9</v>
      </c>
      <c r="D26" s="28">
        <v>4</v>
      </c>
      <c r="E26" s="28">
        <v>16</v>
      </c>
      <c r="F26" s="30">
        <f t="shared" si="1"/>
        <v>162</v>
      </c>
    </row>
    <row r="27" spans="1:7" x14ac:dyDescent="0.2">
      <c r="A27" s="16" t="s">
        <v>27</v>
      </c>
      <c r="B27" s="28">
        <v>147</v>
      </c>
      <c r="C27" s="28">
        <v>9</v>
      </c>
      <c r="D27" s="28">
        <v>2</v>
      </c>
      <c r="E27" s="28">
        <v>10</v>
      </c>
      <c r="F27" s="30">
        <f t="shared" si="1"/>
        <v>168</v>
      </c>
    </row>
    <row r="28" spans="1:7" x14ac:dyDescent="0.2">
      <c r="A28" s="16" t="s">
        <v>28</v>
      </c>
      <c r="B28" s="28">
        <v>177</v>
      </c>
      <c r="C28" s="28">
        <v>9</v>
      </c>
      <c r="D28" s="28">
        <v>3</v>
      </c>
      <c r="E28" s="28">
        <v>14</v>
      </c>
      <c r="F28" s="30">
        <f t="shared" si="1"/>
        <v>203</v>
      </c>
    </row>
    <row r="29" spans="1:7" x14ac:dyDescent="0.2">
      <c r="A29" s="16" t="s">
        <v>13</v>
      </c>
      <c r="B29" s="28">
        <v>159</v>
      </c>
      <c r="C29" s="28">
        <v>13</v>
      </c>
      <c r="D29" s="28">
        <v>6</v>
      </c>
      <c r="E29" s="28">
        <v>17</v>
      </c>
      <c r="F29" s="30">
        <f t="shared" si="1"/>
        <v>195</v>
      </c>
    </row>
    <row r="30" spans="1:7" x14ac:dyDescent="0.2">
      <c r="A30" s="16" t="s">
        <v>14</v>
      </c>
      <c r="B30" s="28">
        <v>143</v>
      </c>
      <c r="C30" s="28">
        <v>3</v>
      </c>
      <c r="D30" s="28">
        <v>2</v>
      </c>
      <c r="E30" s="28">
        <v>15</v>
      </c>
      <c r="F30" s="30">
        <f t="shared" si="1"/>
        <v>163</v>
      </c>
    </row>
    <row r="31" spans="1:7" x14ac:dyDescent="0.2">
      <c r="A31" s="16" t="s">
        <v>15</v>
      </c>
      <c r="B31" s="28">
        <v>154</v>
      </c>
      <c r="C31" s="28">
        <v>16</v>
      </c>
      <c r="D31" s="28">
        <v>3</v>
      </c>
      <c r="E31" s="28">
        <v>12</v>
      </c>
      <c r="F31" s="30">
        <f t="shared" si="1"/>
        <v>185</v>
      </c>
    </row>
    <row r="32" spans="1:7" x14ac:dyDescent="0.2">
      <c r="A32" s="16" t="s">
        <v>29</v>
      </c>
      <c r="B32" s="28">
        <v>124</v>
      </c>
      <c r="C32" s="28">
        <v>15</v>
      </c>
      <c r="D32" s="28">
        <v>6</v>
      </c>
      <c r="E32" s="28">
        <v>9</v>
      </c>
      <c r="F32" s="30">
        <f t="shared" si="1"/>
        <v>154</v>
      </c>
    </row>
    <row r="33" spans="1:7" x14ac:dyDescent="0.2">
      <c r="A33" s="16" t="s">
        <v>30</v>
      </c>
      <c r="B33" s="28">
        <v>140</v>
      </c>
      <c r="C33" s="28">
        <v>5</v>
      </c>
      <c r="D33" s="28">
        <v>4</v>
      </c>
      <c r="E33" s="28">
        <v>19</v>
      </c>
      <c r="F33" s="30">
        <f t="shared" si="1"/>
        <v>168</v>
      </c>
    </row>
    <row r="34" spans="1:7" x14ac:dyDescent="0.2">
      <c r="A34" s="16" t="s">
        <v>31</v>
      </c>
      <c r="B34" s="28">
        <v>154</v>
      </c>
      <c r="C34" s="28">
        <v>11</v>
      </c>
      <c r="D34" s="28">
        <v>5</v>
      </c>
      <c r="E34" s="28">
        <v>14</v>
      </c>
      <c r="F34" s="30">
        <f t="shared" si="1"/>
        <v>184</v>
      </c>
    </row>
    <row r="35" spans="1:7" ht="21" customHeight="1" x14ac:dyDescent="0.2">
      <c r="A35" s="20" t="s">
        <v>6</v>
      </c>
      <c r="B35" s="31">
        <f>SUM(B23:B34)</f>
        <v>1789</v>
      </c>
      <c r="C35" s="31">
        <f>SUM(C23:C34)</f>
        <v>115</v>
      </c>
      <c r="D35" s="31">
        <f>SUM(D23:D34)</f>
        <v>47</v>
      </c>
      <c r="E35" s="31">
        <f>SUM(E23:E34)</f>
        <v>172</v>
      </c>
      <c r="F35" s="32">
        <f>SUM(F23:F34)</f>
        <v>2123</v>
      </c>
    </row>
    <row r="36" spans="1:7" x14ac:dyDescent="0.2">
      <c r="A36" s="56"/>
      <c r="B36" s="56"/>
      <c r="C36" s="56"/>
      <c r="D36" s="56"/>
      <c r="E36" s="56"/>
      <c r="F36" s="56"/>
      <c r="G36" s="56"/>
    </row>
    <row r="37" spans="1:7" ht="17.25" customHeight="1" x14ac:dyDescent="0.2">
      <c r="A37" s="57" t="s">
        <v>32</v>
      </c>
      <c r="B37" s="57"/>
      <c r="C37" s="57"/>
      <c r="D37" s="57"/>
      <c r="E37" s="57"/>
      <c r="F37" s="57"/>
      <c r="G37" s="57"/>
    </row>
    <row r="38" spans="1:7" ht="6" customHeight="1" x14ac:dyDescent="0.2">
      <c r="A38" s="56"/>
      <c r="B38" s="56"/>
      <c r="C38" s="56"/>
      <c r="D38" s="56"/>
      <c r="E38" s="56"/>
      <c r="F38" s="56"/>
      <c r="G38" s="56"/>
    </row>
    <row r="39" spans="1:7" ht="15.75" customHeight="1" x14ac:dyDescent="0.2">
      <c r="A39" s="58"/>
      <c r="B39" s="60" t="s">
        <v>33</v>
      </c>
      <c r="C39" s="60" t="s">
        <v>34</v>
      </c>
      <c r="D39" s="24" t="s">
        <v>35</v>
      </c>
      <c r="E39" s="60" t="s">
        <v>5</v>
      </c>
      <c r="F39" s="62" t="s">
        <v>6</v>
      </c>
    </row>
    <row r="40" spans="1:7" ht="15.75" customHeight="1" x14ac:dyDescent="0.2">
      <c r="A40" s="59"/>
      <c r="B40" s="61"/>
      <c r="C40" s="61"/>
      <c r="D40" s="25" t="s">
        <v>36</v>
      </c>
      <c r="E40" s="61"/>
      <c r="F40" s="63"/>
    </row>
    <row r="41" spans="1:7" x14ac:dyDescent="0.2">
      <c r="A41" s="16" t="s">
        <v>7</v>
      </c>
      <c r="B41" s="28">
        <v>121</v>
      </c>
      <c r="C41" s="28">
        <v>43</v>
      </c>
      <c r="D41" s="28">
        <v>4</v>
      </c>
      <c r="E41" s="28">
        <v>7</v>
      </c>
      <c r="F41" s="30">
        <f t="shared" ref="F41:F52" si="2">SUM(B41:E41)</f>
        <v>175</v>
      </c>
    </row>
    <row r="42" spans="1:7" x14ac:dyDescent="0.2">
      <c r="A42" s="16" t="s">
        <v>8</v>
      </c>
      <c r="B42" s="28">
        <v>114</v>
      </c>
      <c r="C42" s="28">
        <v>41</v>
      </c>
      <c r="D42" s="28">
        <v>5</v>
      </c>
      <c r="E42" s="28">
        <v>7</v>
      </c>
      <c r="F42" s="30">
        <f t="shared" si="2"/>
        <v>167</v>
      </c>
    </row>
    <row r="43" spans="1:7" x14ac:dyDescent="0.2">
      <c r="A43" s="16" t="s">
        <v>9</v>
      </c>
      <c r="B43" s="28">
        <v>143</v>
      </c>
      <c r="C43" s="28">
        <v>43</v>
      </c>
      <c r="D43" s="28">
        <v>4</v>
      </c>
      <c r="E43" s="28">
        <v>9</v>
      </c>
      <c r="F43" s="30">
        <f t="shared" si="2"/>
        <v>199</v>
      </c>
    </row>
    <row r="44" spans="1:7" x14ac:dyDescent="0.2">
      <c r="A44" s="16" t="s">
        <v>10</v>
      </c>
      <c r="B44" s="28">
        <v>117</v>
      </c>
      <c r="C44" s="28">
        <v>40</v>
      </c>
      <c r="D44" s="28">
        <v>1</v>
      </c>
      <c r="E44" s="28">
        <v>4</v>
      </c>
      <c r="F44" s="30">
        <f t="shared" si="2"/>
        <v>162</v>
      </c>
    </row>
    <row r="45" spans="1:7" x14ac:dyDescent="0.2">
      <c r="A45" s="16" t="s">
        <v>11</v>
      </c>
      <c r="B45" s="28">
        <v>132</v>
      </c>
      <c r="C45" s="28">
        <v>27</v>
      </c>
      <c r="D45" s="28">
        <v>5</v>
      </c>
      <c r="E45" s="28">
        <v>4</v>
      </c>
      <c r="F45" s="30">
        <f t="shared" si="2"/>
        <v>168</v>
      </c>
    </row>
    <row r="46" spans="1:7" x14ac:dyDescent="0.2">
      <c r="A46" s="16" t="s">
        <v>12</v>
      </c>
      <c r="B46" s="28">
        <v>127</v>
      </c>
      <c r="C46" s="28">
        <v>64</v>
      </c>
      <c r="D46" s="28">
        <v>4</v>
      </c>
      <c r="E46" s="28">
        <v>8</v>
      </c>
      <c r="F46" s="30">
        <f t="shared" si="2"/>
        <v>203</v>
      </c>
    </row>
    <row r="47" spans="1:7" x14ac:dyDescent="0.2">
      <c r="A47" s="16" t="s">
        <v>13</v>
      </c>
      <c r="B47" s="28">
        <v>119</v>
      </c>
      <c r="C47" s="28">
        <v>65</v>
      </c>
      <c r="D47" s="28">
        <v>3</v>
      </c>
      <c r="E47" s="28">
        <v>8</v>
      </c>
      <c r="F47" s="30">
        <f t="shared" si="2"/>
        <v>195</v>
      </c>
    </row>
    <row r="48" spans="1:7" x14ac:dyDescent="0.2">
      <c r="A48" s="16" t="s">
        <v>14</v>
      </c>
      <c r="B48" s="28">
        <v>110</v>
      </c>
      <c r="C48" s="28">
        <v>41</v>
      </c>
      <c r="D48" s="28">
        <v>6</v>
      </c>
      <c r="E48" s="28">
        <v>6</v>
      </c>
      <c r="F48" s="30">
        <f t="shared" si="2"/>
        <v>163</v>
      </c>
    </row>
    <row r="49" spans="1:6" x14ac:dyDescent="0.2">
      <c r="A49" s="16" t="s">
        <v>15</v>
      </c>
      <c r="B49" s="28">
        <v>119</v>
      </c>
      <c r="C49" s="28">
        <v>57</v>
      </c>
      <c r="D49" s="28">
        <v>2</v>
      </c>
      <c r="E49" s="28">
        <v>7</v>
      </c>
      <c r="F49" s="30">
        <f t="shared" si="2"/>
        <v>185</v>
      </c>
    </row>
    <row r="50" spans="1:6" x14ac:dyDescent="0.2">
      <c r="A50" s="16" t="s">
        <v>37</v>
      </c>
      <c r="B50" s="28">
        <v>88</v>
      </c>
      <c r="C50" s="28">
        <v>53</v>
      </c>
      <c r="D50" s="28">
        <v>6</v>
      </c>
      <c r="E50" s="28">
        <v>7</v>
      </c>
      <c r="F50" s="30">
        <f t="shared" si="2"/>
        <v>154</v>
      </c>
    </row>
    <row r="51" spans="1:6" x14ac:dyDescent="0.2">
      <c r="A51" s="16" t="s">
        <v>38</v>
      </c>
      <c r="B51" s="28">
        <v>114</v>
      </c>
      <c r="C51" s="28">
        <v>42</v>
      </c>
      <c r="D51" s="28">
        <v>3</v>
      </c>
      <c r="E51" s="28">
        <v>9</v>
      </c>
      <c r="F51" s="30">
        <f t="shared" si="2"/>
        <v>168</v>
      </c>
    </row>
    <row r="52" spans="1:6" x14ac:dyDescent="0.2">
      <c r="A52" s="16" t="s">
        <v>39</v>
      </c>
      <c r="B52" s="28">
        <v>139</v>
      </c>
      <c r="C52" s="28">
        <v>38</v>
      </c>
      <c r="D52" s="28">
        <v>3</v>
      </c>
      <c r="E52" s="28">
        <v>4</v>
      </c>
      <c r="F52" s="30">
        <f t="shared" si="2"/>
        <v>184</v>
      </c>
    </row>
    <row r="53" spans="1:6" ht="20.25" customHeight="1" x14ac:dyDescent="0.2">
      <c r="A53" s="20" t="s">
        <v>6</v>
      </c>
      <c r="B53" s="31">
        <f>SUM(B41:B52)</f>
        <v>1443</v>
      </c>
      <c r="C53" s="31">
        <f>SUM(C41:C52)</f>
        <v>554</v>
      </c>
      <c r="D53" s="31">
        <f>SUM(D41:D52)</f>
        <v>46</v>
      </c>
      <c r="E53" s="31">
        <f>SUM(E41:E52)</f>
        <v>80</v>
      </c>
      <c r="F53" s="32">
        <f>SUM(F41:F52)</f>
        <v>2123</v>
      </c>
    </row>
  </sheetData>
  <mergeCells count="15">
    <mergeCell ref="A1:G1"/>
    <mergeCell ref="F39:F40"/>
    <mergeCell ref="A2:G2"/>
    <mergeCell ref="A3:G3"/>
    <mergeCell ref="A4:G4"/>
    <mergeCell ref="A19:G19"/>
    <mergeCell ref="A20:G20"/>
    <mergeCell ref="A21:G21"/>
    <mergeCell ref="A36:G36"/>
    <mergeCell ref="A37:G37"/>
    <mergeCell ref="A38:G38"/>
    <mergeCell ref="A39:A40"/>
    <mergeCell ref="B39:B40"/>
    <mergeCell ref="C39:C40"/>
    <mergeCell ref="E39:E40"/>
  </mergeCells>
  <phoneticPr fontId="6"/>
  <pageMargins left="0.61" right="0.31" top="0.56000000000000005" bottom="0.54" header="0.51200000000000001" footer="0.51200000000000001"/>
  <pageSetup paperSize="9" orientation="portrait" horizontalDpi="4294967292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3"/>
  <sheetViews>
    <sheetView workbookViewId="0">
      <selection sqref="A1:G1"/>
    </sheetView>
  </sheetViews>
  <sheetFormatPr defaultColWidth="9" defaultRowHeight="13" x14ac:dyDescent="0.2"/>
  <cols>
    <col min="1" max="1" width="9.453125" style="1" customWidth="1"/>
    <col min="2" max="7" width="13.90625" style="1" customWidth="1"/>
    <col min="8" max="16384" width="9" style="1"/>
  </cols>
  <sheetData>
    <row r="1" spans="1:7" ht="21.75" customHeight="1" x14ac:dyDescent="0.2">
      <c r="A1" s="64" t="s">
        <v>43</v>
      </c>
      <c r="B1" s="64"/>
      <c r="C1" s="64"/>
      <c r="D1" s="64"/>
      <c r="E1" s="64"/>
      <c r="F1" s="64"/>
      <c r="G1" s="64"/>
    </row>
    <row r="2" spans="1:7" ht="21.75" customHeight="1" x14ac:dyDescent="0.2">
      <c r="A2" s="65" t="s">
        <v>1</v>
      </c>
      <c r="B2" s="65"/>
      <c r="C2" s="65"/>
      <c r="D2" s="65"/>
      <c r="E2" s="65"/>
      <c r="F2" s="65"/>
      <c r="G2" s="65"/>
    </row>
    <row r="3" spans="1:7" x14ac:dyDescent="0.2">
      <c r="A3" s="56"/>
      <c r="B3" s="56"/>
      <c r="C3" s="56"/>
      <c r="D3" s="56"/>
      <c r="E3" s="56"/>
      <c r="F3" s="56"/>
      <c r="G3" s="56"/>
    </row>
    <row r="4" spans="1:7" ht="17.25" customHeight="1" x14ac:dyDescent="0.2">
      <c r="A4" s="57" t="s">
        <v>2</v>
      </c>
      <c r="B4" s="57"/>
      <c r="C4" s="57"/>
      <c r="D4" s="57"/>
      <c r="E4" s="57"/>
      <c r="F4" s="57"/>
      <c r="G4" s="57"/>
    </row>
    <row r="5" spans="1:7" ht="21.75" customHeight="1" x14ac:dyDescent="0.2">
      <c r="A5" s="33"/>
      <c r="B5" s="34" t="s">
        <v>3</v>
      </c>
      <c r="C5" s="34" t="s">
        <v>4</v>
      </c>
      <c r="D5" s="34" t="s">
        <v>5</v>
      </c>
      <c r="E5" s="35" t="s">
        <v>6</v>
      </c>
    </row>
    <row r="6" spans="1:7" x14ac:dyDescent="0.2">
      <c r="A6" s="36" t="s">
        <v>7</v>
      </c>
      <c r="B6" s="26">
        <v>137</v>
      </c>
      <c r="C6" s="26">
        <v>55</v>
      </c>
      <c r="D6" s="26">
        <v>1</v>
      </c>
      <c r="E6" s="37">
        <f t="shared" ref="E6:E17" si="0">SUM(B6:D6)</f>
        <v>193</v>
      </c>
    </row>
    <row r="7" spans="1:7" x14ac:dyDescent="0.2">
      <c r="A7" s="36" t="s">
        <v>8</v>
      </c>
      <c r="B7" s="26">
        <v>141</v>
      </c>
      <c r="C7" s="26">
        <v>50</v>
      </c>
      <c r="D7" s="26">
        <v>0</v>
      </c>
      <c r="E7" s="37">
        <f t="shared" si="0"/>
        <v>191</v>
      </c>
    </row>
    <row r="8" spans="1:7" x14ac:dyDescent="0.2">
      <c r="A8" s="36" t="s">
        <v>9</v>
      </c>
      <c r="B8" s="26">
        <v>133</v>
      </c>
      <c r="C8" s="26">
        <v>40</v>
      </c>
      <c r="D8" s="26">
        <v>2</v>
      </c>
      <c r="E8" s="37">
        <f t="shared" si="0"/>
        <v>175</v>
      </c>
    </row>
    <row r="9" spans="1:7" x14ac:dyDescent="0.2">
      <c r="A9" s="36" t="s">
        <v>10</v>
      </c>
      <c r="B9" s="26">
        <v>109</v>
      </c>
      <c r="C9" s="26">
        <v>29</v>
      </c>
      <c r="D9" s="26">
        <v>1</v>
      </c>
      <c r="E9" s="37">
        <f t="shared" si="0"/>
        <v>139</v>
      </c>
    </row>
    <row r="10" spans="1:7" x14ac:dyDescent="0.2">
      <c r="A10" s="36" t="s">
        <v>11</v>
      </c>
      <c r="B10" s="26">
        <v>131</v>
      </c>
      <c r="C10" s="26">
        <v>35</v>
      </c>
      <c r="D10" s="26">
        <v>2</v>
      </c>
      <c r="E10" s="37">
        <f t="shared" si="0"/>
        <v>168</v>
      </c>
    </row>
    <row r="11" spans="1:7" x14ac:dyDescent="0.2">
      <c r="A11" s="36" t="s">
        <v>12</v>
      </c>
      <c r="B11" s="26">
        <v>143</v>
      </c>
      <c r="C11" s="26">
        <v>36</v>
      </c>
      <c r="D11" s="26">
        <v>0</v>
      </c>
      <c r="E11" s="37">
        <f t="shared" si="0"/>
        <v>179</v>
      </c>
    </row>
    <row r="12" spans="1:7" x14ac:dyDescent="0.2">
      <c r="A12" s="36" t="s">
        <v>13</v>
      </c>
      <c r="B12" s="26">
        <v>148</v>
      </c>
      <c r="C12" s="26">
        <v>38</v>
      </c>
      <c r="D12" s="26">
        <v>0</v>
      </c>
      <c r="E12" s="37">
        <f t="shared" si="0"/>
        <v>186</v>
      </c>
    </row>
    <row r="13" spans="1:7" x14ac:dyDescent="0.2">
      <c r="A13" s="36" t="s">
        <v>14</v>
      </c>
      <c r="B13" s="26">
        <v>168</v>
      </c>
      <c r="C13" s="26">
        <v>39</v>
      </c>
      <c r="D13" s="26">
        <v>0</v>
      </c>
      <c r="E13" s="37">
        <f t="shared" si="0"/>
        <v>207</v>
      </c>
    </row>
    <row r="14" spans="1:7" x14ac:dyDescent="0.2">
      <c r="A14" s="36" t="s">
        <v>15</v>
      </c>
      <c r="B14" s="26">
        <v>164</v>
      </c>
      <c r="C14" s="26">
        <v>33</v>
      </c>
      <c r="D14" s="26">
        <v>2</v>
      </c>
      <c r="E14" s="37">
        <f t="shared" si="0"/>
        <v>199</v>
      </c>
    </row>
    <row r="15" spans="1:7" x14ac:dyDescent="0.2">
      <c r="A15" s="36" t="s">
        <v>16</v>
      </c>
      <c r="B15" s="26">
        <v>121</v>
      </c>
      <c r="C15" s="26">
        <v>30</v>
      </c>
      <c r="D15" s="26">
        <v>1</v>
      </c>
      <c r="E15" s="37">
        <f>SUM(B15:D15)</f>
        <v>152</v>
      </c>
    </row>
    <row r="16" spans="1:7" x14ac:dyDescent="0.2">
      <c r="A16" s="36" t="s">
        <v>17</v>
      </c>
      <c r="B16" s="26">
        <v>149</v>
      </c>
      <c r="C16" s="26">
        <v>33</v>
      </c>
      <c r="D16" s="26">
        <v>0</v>
      </c>
      <c r="E16" s="37">
        <f>SUM(B16:D16)</f>
        <v>182</v>
      </c>
    </row>
    <row r="17" spans="1:7" x14ac:dyDescent="0.2">
      <c r="A17" s="36" t="s">
        <v>18</v>
      </c>
      <c r="B17" s="26">
        <v>135</v>
      </c>
      <c r="C17" s="26">
        <v>48</v>
      </c>
      <c r="D17" s="26">
        <v>1</v>
      </c>
      <c r="E17" s="37">
        <f t="shared" si="0"/>
        <v>184</v>
      </c>
    </row>
    <row r="18" spans="1:7" ht="19.5" customHeight="1" x14ac:dyDescent="0.2">
      <c r="A18" s="38" t="s">
        <v>6</v>
      </c>
      <c r="B18" s="39">
        <f>SUM(B6:B17)</f>
        <v>1679</v>
      </c>
      <c r="C18" s="39">
        <f>SUM(C6:C17)</f>
        <v>466</v>
      </c>
      <c r="D18" s="39">
        <f>SUM(D6:D17)</f>
        <v>10</v>
      </c>
      <c r="E18" s="40">
        <f>SUM(E6:E17)</f>
        <v>2155</v>
      </c>
    </row>
    <row r="19" spans="1:7" x14ac:dyDescent="0.2">
      <c r="A19" s="56"/>
      <c r="B19" s="56"/>
      <c r="C19" s="56"/>
      <c r="D19" s="56"/>
      <c r="E19" s="56"/>
      <c r="F19" s="56"/>
      <c r="G19" s="56"/>
    </row>
    <row r="20" spans="1:7" ht="17.25" customHeight="1" x14ac:dyDescent="0.2">
      <c r="A20" s="56" t="s">
        <v>40</v>
      </c>
      <c r="B20" s="56"/>
      <c r="C20" s="56"/>
      <c r="D20" s="56"/>
      <c r="E20" s="56"/>
      <c r="F20" s="56"/>
      <c r="G20" s="56"/>
    </row>
    <row r="21" spans="1:7" ht="6.75" customHeight="1" x14ac:dyDescent="0.2">
      <c r="A21" s="56"/>
      <c r="B21" s="56"/>
      <c r="C21" s="56"/>
      <c r="D21" s="56"/>
      <c r="E21" s="56"/>
      <c r="F21" s="56"/>
      <c r="G21" s="56"/>
    </row>
    <row r="22" spans="1:7" x14ac:dyDescent="0.2">
      <c r="A22" s="13"/>
      <c r="B22" s="14" t="s">
        <v>19</v>
      </c>
      <c r="C22" s="14" t="s">
        <v>21</v>
      </c>
      <c r="D22" s="14" t="s">
        <v>22</v>
      </c>
      <c r="E22" s="14" t="s">
        <v>5</v>
      </c>
      <c r="F22" s="15" t="s">
        <v>6</v>
      </c>
    </row>
    <row r="23" spans="1:7" x14ac:dyDescent="0.2">
      <c r="A23" s="16" t="s">
        <v>23</v>
      </c>
      <c r="B23" s="28">
        <v>157</v>
      </c>
      <c r="C23" s="28">
        <v>7</v>
      </c>
      <c r="D23" s="28">
        <v>8</v>
      </c>
      <c r="E23" s="28">
        <v>21</v>
      </c>
      <c r="F23" s="30">
        <f t="shared" ref="F23:F34" si="1">SUM(B23,C23,D23,E23)</f>
        <v>193</v>
      </c>
    </row>
    <row r="24" spans="1:7" x14ac:dyDescent="0.2">
      <c r="A24" s="16" t="s">
        <v>24</v>
      </c>
      <c r="B24" s="28">
        <v>165</v>
      </c>
      <c r="C24" s="28">
        <v>4</v>
      </c>
      <c r="D24" s="28">
        <v>5</v>
      </c>
      <c r="E24" s="28">
        <v>17</v>
      </c>
      <c r="F24" s="30">
        <f t="shared" si="1"/>
        <v>191</v>
      </c>
    </row>
    <row r="25" spans="1:7" x14ac:dyDescent="0.2">
      <c r="A25" s="16" t="s">
        <v>25</v>
      </c>
      <c r="B25" s="28">
        <v>155</v>
      </c>
      <c r="C25" s="28">
        <v>8</v>
      </c>
      <c r="D25" s="28">
        <v>2</v>
      </c>
      <c r="E25" s="28">
        <v>10</v>
      </c>
      <c r="F25" s="30">
        <f t="shared" si="1"/>
        <v>175</v>
      </c>
    </row>
    <row r="26" spans="1:7" x14ac:dyDescent="0.2">
      <c r="A26" s="16" t="s">
        <v>26</v>
      </c>
      <c r="B26" s="28">
        <v>113</v>
      </c>
      <c r="C26" s="28">
        <v>8</v>
      </c>
      <c r="D26" s="28">
        <v>4</v>
      </c>
      <c r="E26" s="28">
        <v>14</v>
      </c>
      <c r="F26" s="30">
        <f t="shared" si="1"/>
        <v>139</v>
      </c>
    </row>
    <row r="27" spans="1:7" x14ac:dyDescent="0.2">
      <c r="A27" s="16" t="s">
        <v>27</v>
      </c>
      <c r="B27" s="28">
        <v>143</v>
      </c>
      <c r="C27" s="28">
        <v>9</v>
      </c>
      <c r="D27" s="28">
        <v>5</v>
      </c>
      <c r="E27" s="28">
        <v>11</v>
      </c>
      <c r="F27" s="30">
        <f t="shared" si="1"/>
        <v>168</v>
      </c>
    </row>
    <row r="28" spans="1:7" x14ac:dyDescent="0.2">
      <c r="A28" s="16" t="s">
        <v>28</v>
      </c>
      <c r="B28" s="28">
        <v>161</v>
      </c>
      <c r="C28" s="28">
        <v>7</v>
      </c>
      <c r="D28" s="28">
        <v>2</v>
      </c>
      <c r="E28" s="28">
        <v>9</v>
      </c>
      <c r="F28" s="30">
        <f t="shared" si="1"/>
        <v>179</v>
      </c>
    </row>
    <row r="29" spans="1:7" x14ac:dyDescent="0.2">
      <c r="A29" s="16" t="s">
        <v>13</v>
      </c>
      <c r="B29" s="28">
        <v>154</v>
      </c>
      <c r="C29" s="28">
        <v>3</v>
      </c>
      <c r="D29" s="28">
        <v>9</v>
      </c>
      <c r="E29" s="28">
        <v>20</v>
      </c>
      <c r="F29" s="30">
        <f t="shared" si="1"/>
        <v>186</v>
      </c>
    </row>
    <row r="30" spans="1:7" x14ac:dyDescent="0.2">
      <c r="A30" s="16" t="s">
        <v>14</v>
      </c>
      <c r="B30" s="28">
        <v>175</v>
      </c>
      <c r="C30" s="28">
        <v>13</v>
      </c>
      <c r="D30" s="28">
        <v>1</v>
      </c>
      <c r="E30" s="28">
        <v>18</v>
      </c>
      <c r="F30" s="30">
        <f t="shared" si="1"/>
        <v>207</v>
      </c>
    </row>
    <row r="31" spans="1:7" x14ac:dyDescent="0.2">
      <c r="A31" s="16" t="s">
        <v>15</v>
      </c>
      <c r="B31" s="28">
        <v>170</v>
      </c>
      <c r="C31" s="28">
        <v>11</v>
      </c>
      <c r="D31" s="28">
        <v>4</v>
      </c>
      <c r="E31" s="28">
        <v>14</v>
      </c>
      <c r="F31" s="30">
        <f t="shared" si="1"/>
        <v>199</v>
      </c>
    </row>
    <row r="32" spans="1:7" x14ac:dyDescent="0.2">
      <c r="A32" s="16" t="s">
        <v>29</v>
      </c>
      <c r="B32" s="28">
        <v>131</v>
      </c>
      <c r="C32" s="28">
        <v>4</v>
      </c>
      <c r="D32" s="28">
        <v>1</v>
      </c>
      <c r="E32" s="28">
        <v>16</v>
      </c>
      <c r="F32" s="30">
        <f t="shared" si="1"/>
        <v>152</v>
      </c>
    </row>
    <row r="33" spans="1:7" x14ac:dyDescent="0.2">
      <c r="A33" s="16" t="s">
        <v>30</v>
      </c>
      <c r="B33" s="28">
        <v>163</v>
      </c>
      <c r="C33" s="28">
        <v>8</v>
      </c>
      <c r="D33" s="28">
        <v>3</v>
      </c>
      <c r="E33" s="28">
        <v>8</v>
      </c>
      <c r="F33" s="30">
        <f t="shared" si="1"/>
        <v>182</v>
      </c>
    </row>
    <row r="34" spans="1:7" x14ac:dyDescent="0.2">
      <c r="A34" s="16" t="s">
        <v>31</v>
      </c>
      <c r="B34" s="28">
        <v>157</v>
      </c>
      <c r="C34" s="28">
        <v>12</v>
      </c>
      <c r="D34" s="28">
        <v>4</v>
      </c>
      <c r="E34" s="28">
        <v>11</v>
      </c>
      <c r="F34" s="30">
        <f t="shared" si="1"/>
        <v>184</v>
      </c>
    </row>
    <row r="35" spans="1:7" ht="21" customHeight="1" x14ac:dyDescent="0.2">
      <c r="A35" s="20" t="s">
        <v>6</v>
      </c>
      <c r="B35" s="31">
        <f>SUM(B23:B34)</f>
        <v>1844</v>
      </c>
      <c r="C35" s="31">
        <f>SUM(C23:C34)</f>
        <v>94</v>
      </c>
      <c r="D35" s="31">
        <f>SUM(D23:D34)</f>
        <v>48</v>
      </c>
      <c r="E35" s="31">
        <f>SUM(E23:E34)</f>
        <v>169</v>
      </c>
      <c r="F35" s="32">
        <f>SUM(F23:F34)</f>
        <v>2155</v>
      </c>
    </row>
    <row r="36" spans="1:7" x14ac:dyDescent="0.2">
      <c r="A36" s="56"/>
      <c r="B36" s="56"/>
      <c r="C36" s="56"/>
      <c r="D36" s="56"/>
      <c r="E36" s="56"/>
      <c r="F36" s="56"/>
      <c r="G36" s="56"/>
    </row>
    <row r="37" spans="1:7" ht="17.25" customHeight="1" x14ac:dyDescent="0.2">
      <c r="A37" s="57" t="s">
        <v>32</v>
      </c>
      <c r="B37" s="57"/>
      <c r="C37" s="57"/>
      <c r="D37" s="57"/>
      <c r="E37" s="57"/>
      <c r="F37" s="57"/>
      <c r="G37" s="57"/>
    </row>
    <row r="38" spans="1:7" ht="6" customHeight="1" x14ac:dyDescent="0.2">
      <c r="A38" s="56"/>
      <c r="B38" s="56"/>
      <c r="C38" s="56"/>
      <c r="D38" s="56"/>
      <c r="E38" s="56"/>
      <c r="F38" s="56"/>
      <c r="G38" s="56"/>
    </row>
    <row r="39" spans="1:7" ht="15.75" customHeight="1" x14ac:dyDescent="0.2">
      <c r="A39" s="58"/>
      <c r="B39" s="60" t="s">
        <v>33</v>
      </c>
      <c r="C39" s="60" t="s">
        <v>34</v>
      </c>
      <c r="D39" s="24" t="s">
        <v>35</v>
      </c>
      <c r="E39" s="60" t="s">
        <v>5</v>
      </c>
      <c r="F39" s="62" t="s">
        <v>6</v>
      </c>
    </row>
    <row r="40" spans="1:7" ht="15.75" customHeight="1" x14ac:dyDescent="0.2">
      <c r="A40" s="59"/>
      <c r="B40" s="61"/>
      <c r="C40" s="61"/>
      <c r="D40" s="25" t="s">
        <v>36</v>
      </c>
      <c r="E40" s="61"/>
      <c r="F40" s="63"/>
    </row>
    <row r="41" spans="1:7" x14ac:dyDescent="0.2">
      <c r="A41" s="16" t="s">
        <v>7</v>
      </c>
      <c r="B41" s="28">
        <v>118</v>
      </c>
      <c r="C41" s="28">
        <v>61</v>
      </c>
      <c r="D41" s="28">
        <v>6</v>
      </c>
      <c r="E41" s="28">
        <v>8</v>
      </c>
      <c r="F41" s="30">
        <f t="shared" ref="F41:F52" si="2">SUM(B41:E41)</f>
        <v>193</v>
      </c>
    </row>
    <row r="42" spans="1:7" x14ac:dyDescent="0.2">
      <c r="A42" s="16" t="s">
        <v>8</v>
      </c>
      <c r="B42" s="28">
        <v>128</v>
      </c>
      <c r="C42" s="28">
        <v>55</v>
      </c>
      <c r="D42" s="28">
        <v>3</v>
      </c>
      <c r="E42" s="28">
        <v>5</v>
      </c>
      <c r="F42" s="30">
        <f t="shared" si="2"/>
        <v>191</v>
      </c>
    </row>
    <row r="43" spans="1:7" x14ac:dyDescent="0.2">
      <c r="A43" s="16" t="s">
        <v>9</v>
      </c>
      <c r="B43" s="28">
        <v>113</v>
      </c>
      <c r="C43" s="28">
        <v>53</v>
      </c>
      <c r="D43" s="28">
        <v>3</v>
      </c>
      <c r="E43" s="28">
        <v>6</v>
      </c>
      <c r="F43" s="30">
        <f t="shared" si="2"/>
        <v>175</v>
      </c>
    </row>
    <row r="44" spans="1:7" x14ac:dyDescent="0.2">
      <c r="A44" s="16" t="s">
        <v>10</v>
      </c>
      <c r="B44" s="28">
        <v>98</v>
      </c>
      <c r="C44" s="28">
        <v>31</v>
      </c>
      <c r="D44" s="28">
        <v>3</v>
      </c>
      <c r="E44" s="28">
        <v>7</v>
      </c>
      <c r="F44" s="30">
        <f t="shared" si="2"/>
        <v>139</v>
      </c>
    </row>
    <row r="45" spans="1:7" x14ac:dyDescent="0.2">
      <c r="A45" s="16" t="s">
        <v>11</v>
      </c>
      <c r="B45" s="28">
        <v>107</v>
      </c>
      <c r="C45" s="28">
        <v>47</v>
      </c>
      <c r="D45" s="28">
        <v>3</v>
      </c>
      <c r="E45" s="28">
        <v>11</v>
      </c>
      <c r="F45" s="30">
        <f t="shared" si="2"/>
        <v>168</v>
      </c>
    </row>
    <row r="46" spans="1:7" x14ac:dyDescent="0.2">
      <c r="A46" s="16" t="s">
        <v>12</v>
      </c>
      <c r="B46" s="28">
        <v>116</v>
      </c>
      <c r="C46" s="28">
        <v>54</v>
      </c>
      <c r="D46" s="28">
        <v>1</v>
      </c>
      <c r="E46" s="28">
        <v>8</v>
      </c>
      <c r="F46" s="30">
        <f t="shared" si="2"/>
        <v>179</v>
      </c>
    </row>
    <row r="47" spans="1:7" x14ac:dyDescent="0.2">
      <c r="A47" s="16" t="s">
        <v>13</v>
      </c>
      <c r="B47" s="28">
        <v>123</v>
      </c>
      <c r="C47" s="28">
        <v>54</v>
      </c>
      <c r="D47" s="28">
        <v>0</v>
      </c>
      <c r="E47" s="28">
        <v>9</v>
      </c>
      <c r="F47" s="30">
        <f t="shared" si="2"/>
        <v>186</v>
      </c>
    </row>
    <row r="48" spans="1:7" x14ac:dyDescent="0.2">
      <c r="A48" s="16" t="s">
        <v>14</v>
      </c>
      <c r="B48" s="28">
        <v>142</v>
      </c>
      <c r="C48" s="28">
        <v>51</v>
      </c>
      <c r="D48" s="28">
        <v>2</v>
      </c>
      <c r="E48" s="28">
        <v>12</v>
      </c>
      <c r="F48" s="30">
        <f t="shared" si="2"/>
        <v>207</v>
      </c>
    </row>
    <row r="49" spans="1:6" x14ac:dyDescent="0.2">
      <c r="A49" s="16" t="s">
        <v>15</v>
      </c>
      <c r="B49" s="28">
        <v>117</v>
      </c>
      <c r="C49" s="28">
        <v>70</v>
      </c>
      <c r="D49" s="28">
        <v>1</v>
      </c>
      <c r="E49" s="28">
        <v>11</v>
      </c>
      <c r="F49" s="30">
        <f t="shared" si="2"/>
        <v>199</v>
      </c>
    </row>
    <row r="50" spans="1:6" x14ac:dyDescent="0.2">
      <c r="A50" s="16" t="s">
        <v>37</v>
      </c>
      <c r="B50" s="28">
        <v>100</v>
      </c>
      <c r="C50" s="28">
        <v>38</v>
      </c>
      <c r="D50" s="28">
        <v>2</v>
      </c>
      <c r="E50" s="28">
        <v>12</v>
      </c>
      <c r="F50" s="30">
        <f t="shared" si="2"/>
        <v>152</v>
      </c>
    </row>
    <row r="51" spans="1:6" x14ac:dyDescent="0.2">
      <c r="A51" s="16" t="s">
        <v>38</v>
      </c>
      <c r="B51" s="28">
        <v>134</v>
      </c>
      <c r="C51" s="28">
        <v>41</v>
      </c>
      <c r="D51" s="28">
        <v>4</v>
      </c>
      <c r="E51" s="28">
        <v>3</v>
      </c>
      <c r="F51" s="30">
        <f t="shared" si="2"/>
        <v>182</v>
      </c>
    </row>
    <row r="52" spans="1:6" x14ac:dyDescent="0.2">
      <c r="A52" s="16" t="s">
        <v>39</v>
      </c>
      <c r="B52" s="28">
        <v>128</v>
      </c>
      <c r="C52" s="28">
        <v>47</v>
      </c>
      <c r="D52" s="28">
        <v>6</v>
      </c>
      <c r="E52" s="28">
        <v>3</v>
      </c>
      <c r="F52" s="30">
        <f t="shared" si="2"/>
        <v>184</v>
      </c>
    </row>
    <row r="53" spans="1:6" ht="20.25" customHeight="1" x14ac:dyDescent="0.2">
      <c r="A53" s="20" t="s">
        <v>6</v>
      </c>
      <c r="B53" s="31">
        <f>SUM(B41:B52)</f>
        <v>1424</v>
      </c>
      <c r="C53" s="31">
        <f>SUM(C41:C52)</f>
        <v>602</v>
      </c>
      <c r="D53" s="31">
        <f>SUM(D41:D52)</f>
        <v>34</v>
      </c>
      <c r="E53" s="31">
        <f>SUM(E41:E52)</f>
        <v>95</v>
      </c>
      <c r="F53" s="32">
        <f>SUM(F41:F52)</f>
        <v>2155</v>
      </c>
    </row>
  </sheetData>
  <mergeCells count="15">
    <mergeCell ref="A39:A40"/>
    <mergeCell ref="B39:B40"/>
    <mergeCell ref="C39:C40"/>
    <mergeCell ref="E39:E40"/>
    <mergeCell ref="A1:G1"/>
    <mergeCell ref="F39:F40"/>
    <mergeCell ref="A2:G2"/>
    <mergeCell ref="A3:G3"/>
    <mergeCell ref="A4:G4"/>
    <mergeCell ref="A19:G19"/>
    <mergeCell ref="A20:G20"/>
    <mergeCell ref="A21:G21"/>
    <mergeCell ref="A36:G36"/>
    <mergeCell ref="A37:G37"/>
    <mergeCell ref="A38:G38"/>
  </mergeCells>
  <phoneticPr fontId="6"/>
  <pageMargins left="0.61" right="0.31" top="0.56000000000000005" bottom="0.54" header="0.51200000000000001" footer="0.51200000000000001"/>
  <pageSetup paperSize="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topLeftCell="A4" zoomScaleNormal="100" workbookViewId="0">
      <selection activeCell="K53" sqref="K53"/>
    </sheetView>
  </sheetViews>
  <sheetFormatPr defaultColWidth="9" defaultRowHeight="13" x14ac:dyDescent="0.2"/>
  <cols>
    <col min="1" max="1" width="9.453125" style="1" customWidth="1"/>
    <col min="2" max="7" width="13.90625" style="1" customWidth="1"/>
    <col min="8" max="16384" width="9" style="1"/>
  </cols>
  <sheetData>
    <row r="1" spans="1:7" ht="21.75" customHeight="1" x14ac:dyDescent="0.2">
      <c r="A1" s="64" t="s">
        <v>60</v>
      </c>
      <c r="B1" s="64"/>
      <c r="C1" s="64"/>
      <c r="D1" s="64"/>
      <c r="E1" s="64"/>
      <c r="F1" s="64"/>
      <c r="G1" s="64"/>
    </row>
    <row r="2" spans="1:7" ht="21.75" customHeight="1" x14ac:dyDescent="0.2">
      <c r="A2" s="65" t="s">
        <v>1</v>
      </c>
      <c r="B2" s="65"/>
      <c r="C2" s="65"/>
      <c r="D2" s="65"/>
      <c r="E2" s="65"/>
      <c r="F2" s="65"/>
      <c r="G2" s="65"/>
    </row>
    <row r="3" spans="1:7" x14ac:dyDescent="0.2">
      <c r="A3" s="56"/>
      <c r="B3" s="56"/>
      <c r="C3" s="56"/>
      <c r="D3" s="56"/>
      <c r="E3" s="56"/>
      <c r="F3" s="56"/>
      <c r="G3" s="56"/>
    </row>
    <row r="4" spans="1:7" ht="17.25" customHeight="1" x14ac:dyDescent="0.2">
      <c r="A4" s="57" t="s">
        <v>2</v>
      </c>
      <c r="B4" s="57"/>
      <c r="C4" s="57"/>
      <c r="D4" s="57"/>
      <c r="E4" s="57"/>
      <c r="F4" s="57"/>
      <c r="G4" s="57"/>
    </row>
    <row r="5" spans="1:7" ht="21.75" customHeight="1" x14ac:dyDescent="0.2">
      <c r="A5" s="4"/>
      <c r="B5" s="5" t="s">
        <v>3</v>
      </c>
      <c r="C5" s="5" t="s">
        <v>4</v>
      </c>
      <c r="D5" s="5" t="s">
        <v>5</v>
      </c>
      <c r="E5" s="6" t="s">
        <v>6</v>
      </c>
    </row>
    <row r="6" spans="1:7" x14ac:dyDescent="0.2">
      <c r="A6" s="7" t="s">
        <v>7</v>
      </c>
      <c r="B6" s="45">
        <v>155</v>
      </c>
      <c r="C6" s="45">
        <v>8</v>
      </c>
      <c r="D6" s="45">
        <v>0</v>
      </c>
      <c r="E6" s="46">
        <f>SUM(B6:D6)</f>
        <v>163</v>
      </c>
    </row>
    <row r="7" spans="1:7" x14ac:dyDescent="0.2">
      <c r="A7" s="7" t="s">
        <v>8</v>
      </c>
      <c r="B7" s="45">
        <v>152</v>
      </c>
      <c r="C7" s="45">
        <v>15</v>
      </c>
      <c r="D7" s="45">
        <v>1</v>
      </c>
      <c r="E7" s="46">
        <f t="shared" ref="E7:E17" si="0">SUM(B7:D7)</f>
        <v>168</v>
      </c>
    </row>
    <row r="8" spans="1:7" x14ac:dyDescent="0.2">
      <c r="A8" s="7" t="s">
        <v>9</v>
      </c>
      <c r="B8" s="45">
        <v>191</v>
      </c>
      <c r="C8" s="45">
        <v>10</v>
      </c>
      <c r="D8" s="45">
        <v>0</v>
      </c>
      <c r="E8" s="46">
        <f t="shared" si="0"/>
        <v>201</v>
      </c>
    </row>
    <row r="9" spans="1:7" x14ac:dyDescent="0.2">
      <c r="A9" s="7" t="s">
        <v>10</v>
      </c>
      <c r="B9" s="45">
        <v>182</v>
      </c>
      <c r="C9" s="45">
        <v>10</v>
      </c>
      <c r="D9" s="45">
        <v>1</v>
      </c>
      <c r="E9" s="46">
        <f t="shared" si="0"/>
        <v>193</v>
      </c>
    </row>
    <row r="10" spans="1:7" x14ac:dyDescent="0.2">
      <c r="A10" s="7" t="s">
        <v>11</v>
      </c>
      <c r="B10" s="45">
        <v>151</v>
      </c>
      <c r="C10" s="45">
        <v>10</v>
      </c>
      <c r="D10" s="45">
        <v>3</v>
      </c>
      <c r="E10" s="46">
        <f t="shared" si="0"/>
        <v>164</v>
      </c>
    </row>
    <row r="11" spans="1:7" x14ac:dyDescent="0.2">
      <c r="A11" s="7" t="s">
        <v>12</v>
      </c>
      <c r="B11" s="45">
        <v>126</v>
      </c>
      <c r="C11" s="45">
        <v>8</v>
      </c>
      <c r="D11" s="45">
        <v>1</v>
      </c>
      <c r="E11" s="46">
        <f t="shared" si="0"/>
        <v>135</v>
      </c>
    </row>
    <row r="12" spans="1:7" x14ac:dyDescent="0.2">
      <c r="A12" s="7" t="s">
        <v>13</v>
      </c>
      <c r="B12" s="45">
        <v>127</v>
      </c>
      <c r="C12" s="45">
        <v>10</v>
      </c>
      <c r="D12" s="45">
        <v>0</v>
      </c>
      <c r="E12" s="46">
        <f t="shared" si="0"/>
        <v>137</v>
      </c>
    </row>
    <row r="13" spans="1:7" x14ac:dyDescent="0.2">
      <c r="A13" s="7" t="s">
        <v>14</v>
      </c>
      <c r="B13" s="45">
        <v>140</v>
      </c>
      <c r="C13" s="45">
        <v>11</v>
      </c>
      <c r="D13" s="45">
        <v>0</v>
      </c>
      <c r="E13" s="46">
        <f t="shared" si="0"/>
        <v>151</v>
      </c>
    </row>
    <row r="14" spans="1:7" x14ac:dyDescent="0.2">
      <c r="A14" s="7" t="s">
        <v>15</v>
      </c>
      <c r="B14" s="45">
        <v>118</v>
      </c>
      <c r="C14" s="45">
        <v>12</v>
      </c>
      <c r="D14" s="45">
        <v>0</v>
      </c>
      <c r="E14" s="46">
        <f t="shared" si="0"/>
        <v>130</v>
      </c>
    </row>
    <row r="15" spans="1:7" x14ac:dyDescent="0.2">
      <c r="A15" s="7" t="s">
        <v>16</v>
      </c>
      <c r="B15" s="45">
        <v>112</v>
      </c>
      <c r="C15" s="45">
        <v>12</v>
      </c>
      <c r="D15" s="45">
        <v>0</v>
      </c>
      <c r="E15" s="46">
        <f t="shared" si="0"/>
        <v>124</v>
      </c>
    </row>
    <row r="16" spans="1:7" x14ac:dyDescent="0.2">
      <c r="A16" s="7" t="s">
        <v>17</v>
      </c>
      <c r="B16" s="45">
        <v>126</v>
      </c>
      <c r="C16" s="45">
        <v>14</v>
      </c>
      <c r="D16" s="45">
        <v>0</v>
      </c>
      <c r="E16" s="46">
        <f t="shared" si="0"/>
        <v>140</v>
      </c>
    </row>
    <row r="17" spans="1:7" x14ac:dyDescent="0.2">
      <c r="A17" s="7" t="s">
        <v>18</v>
      </c>
      <c r="B17" s="45">
        <v>127</v>
      </c>
      <c r="C17" s="45">
        <v>8</v>
      </c>
      <c r="D17" s="45">
        <v>1</v>
      </c>
      <c r="E17" s="46">
        <f t="shared" si="0"/>
        <v>136</v>
      </c>
    </row>
    <row r="18" spans="1:7" ht="20.25" customHeight="1" x14ac:dyDescent="0.2">
      <c r="A18" s="10" t="s">
        <v>6</v>
      </c>
      <c r="B18" s="47">
        <f>SUM(B6:B17)</f>
        <v>1707</v>
      </c>
      <c r="C18" s="47">
        <f>SUM(C6:C17)</f>
        <v>128</v>
      </c>
      <c r="D18" s="47">
        <f>SUM(D6:D17)</f>
        <v>7</v>
      </c>
      <c r="E18" s="48">
        <f>SUM(B18:D18)</f>
        <v>1842</v>
      </c>
    </row>
    <row r="19" spans="1:7" x14ac:dyDescent="0.2">
      <c r="A19" s="56"/>
      <c r="B19" s="56"/>
      <c r="C19" s="56"/>
      <c r="D19" s="56"/>
      <c r="E19" s="56"/>
      <c r="F19" s="56"/>
      <c r="G19" s="56"/>
    </row>
    <row r="20" spans="1:7" ht="17.25" customHeight="1" x14ac:dyDescent="0.2">
      <c r="A20" s="56" t="s">
        <v>40</v>
      </c>
      <c r="B20" s="56"/>
      <c r="C20" s="56"/>
      <c r="D20" s="56"/>
      <c r="E20" s="56"/>
      <c r="F20" s="56"/>
      <c r="G20" s="56"/>
    </row>
    <row r="21" spans="1:7" ht="6.75" customHeight="1" x14ac:dyDescent="0.2">
      <c r="A21" s="56"/>
      <c r="B21" s="56"/>
      <c r="C21" s="56"/>
      <c r="D21" s="56"/>
      <c r="E21" s="56"/>
      <c r="F21" s="56"/>
      <c r="G21" s="56"/>
    </row>
    <row r="22" spans="1:7" ht="26" x14ac:dyDescent="0.2">
      <c r="A22" s="13"/>
      <c r="B22" s="14" t="s">
        <v>19</v>
      </c>
      <c r="C22" s="14" t="s">
        <v>20</v>
      </c>
      <c r="D22" s="14" t="s">
        <v>21</v>
      </c>
      <c r="E22" s="14" t="s">
        <v>22</v>
      </c>
      <c r="F22" s="14" t="s">
        <v>5</v>
      </c>
      <c r="G22" s="15" t="s">
        <v>6</v>
      </c>
    </row>
    <row r="23" spans="1:7" x14ac:dyDescent="0.2">
      <c r="A23" s="16" t="s">
        <v>23</v>
      </c>
      <c r="B23" s="41">
        <v>143</v>
      </c>
      <c r="C23" s="53">
        <v>138</v>
      </c>
      <c r="D23" s="41">
        <v>5</v>
      </c>
      <c r="E23" s="41">
        <v>5</v>
      </c>
      <c r="F23" s="41">
        <v>10</v>
      </c>
      <c r="G23" s="42">
        <f>SUM(B23,D23,E23,F23)</f>
        <v>163</v>
      </c>
    </row>
    <row r="24" spans="1:7" x14ac:dyDescent="0.2">
      <c r="A24" s="16" t="s">
        <v>24</v>
      </c>
      <c r="B24" s="41">
        <v>143</v>
      </c>
      <c r="C24" s="53">
        <v>129</v>
      </c>
      <c r="D24" s="41">
        <v>9</v>
      </c>
      <c r="E24" s="41">
        <v>2</v>
      </c>
      <c r="F24" s="41">
        <v>14</v>
      </c>
      <c r="G24" s="42">
        <f t="shared" ref="G24:G34" si="1">SUM(B24,D24,E24,F24)</f>
        <v>168</v>
      </c>
    </row>
    <row r="25" spans="1:7" x14ac:dyDescent="0.2">
      <c r="A25" s="16" t="s">
        <v>25</v>
      </c>
      <c r="B25" s="41">
        <v>187</v>
      </c>
      <c r="C25" s="53">
        <v>180</v>
      </c>
      <c r="D25" s="41">
        <v>7</v>
      </c>
      <c r="E25" s="41">
        <v>2</v>
      </c>
      <c r="F25" s="41">
        <v>5</v>
      </c>
      <c r="G25" s="42">
        <f t="shared" si="1"/>
        <v>201</v>
      </c>
    </row>
    <row r="26" spans="1:7" x14ac:dyDescent="0.2">
      <c r="A26" s="16" t="s">
        <v>26</v>
      </c>
      <c r="B26" s="41">
        <v>175</v>
      </c>
      <c r="C26" s="53">
        <v>164</v>
      </c>
      <c r="D26" s="41">
        <v>7</v>
      </c>
      <c r="E26" s="41">
        <v>3</v>
      </c>
      <c r="F26" s="41">
        <v>8</v>
      </c>
      <c r="G26" s="42">
        <f t="shared" si="1"/>
        <v>193</v>
      </c>
    </row>
    <row r="27" spans="1:7" x14ac:dyDescent="0.2">
      <c r="A27" s="16" t="s">
        <v>27</v>
      </c>
      <c r="B27" s="41">
        <v>147</v>
      </c>
      <c r="C27" s="53">
        <v>139</v>
      </c>
      <c r="D27" s="41">
        <v>2</v>
      </c>
      <c r="E27" s="41">
        <v>3</v>
      </c>
      <c r="F27" s="41">
        <v>12</v>
      </c>
      <c r="G27" s="42">
        <f t="shared" si="1"/>
        <v>164</v>
      </c>
    </row>
    <row r="28" spans="1:7" x14ac:dyDescent="0.2">
      <c r="A28" s="16" t="s">
        <v>28</v>
      </c>
      <c r="B28" s="41">
        <v>118</v>
      </c>
      <c r="C28" s="53">
        <v>106</v>
      </c>
      <c r="D28" s="41">
        <v>2</v>
      </c>
      <c r="E28" s="41">
        <v>2</v>
      </c>
      <c r="F28" s="41">
        <v>13</v>
      </c>
      <c r="G28" s="42">
        <f t="shared" si="1"/>
        <v>135</v>
      </c>
    </row>
    <row r="29" spans="1:7" x14ac:dyDescent="0.2">
      <c r="A29" s="16" t="s">
        <v>13</v>
      </c>
      <c r="B29" s="41">
        <v>123</v>
      </c>
      <c r="C29" s="53">
        <v>106</v>
      </c>
      <c r="D29" s="41">
        <v>3</v>
      </c>
      <c r="E29" s="41">
        <v>3</v>
      </c>
      <c r="F29" s="41">
        <v>8</v>
      </c>
      <c r="G29" s="42">
        <f t="shared" si="1"/>
        <v>137</v>
      </c>
    </row>
    <row r="30" spans="1:7" x14ac:dyDescent="0.2">
      <c r="A30" s="16" t="s">
        <v>14</v>
      </c>
      <c r="B30" s="41">
        <v>132</v>
      </c>
      <c r="C30" s="53">
        <v>124</v>
      </c>
      <c r="D30" s="41">
        <v>4</v>
      </c>
      <c r="E30" s="41">
        <v>1</v>
      </c>
      <c r="F30" s="41">
        <v>14</v>
      </c>
      <c r="G30" s="42">
        <f t="shared" si="1"/>
        <v>151</v>
      </c>
    </row>
    <row r="31" spans="1:7" x14ac:dyDescent="0.2">
      <c r="A31" s="16" t="s">
        <v>15</v>
      </c>
      <c r="B31" s="41">
        <v>114</v>
      </c>
      <c r="C31" s="53">
        <v>105</v>
      </c>
      <c r="D31" s="41">
        <v>5</v>
      </c>
      <c r="E31" s="41">
        <v>2</v>
      </c>
      <c r="F31" s="41">
        <v>9</v>
      </c>
      <c r="G31" s="42">
        <f t="shared" si="1"/>
        <v>130</v>
      </c>
    </row>
    <row r="32" spans="1:7" x14ac:dyDescent="0.2">
      <c r="A32" s="16" t="s">
        <v>29</v>
      </c>
      <c r="B32" s="41">
        <v>109</v>
      </c>
      <c r="C32" s="53">
        <v>102</v>
      </c>
      <c r="D32" s="41">
        <v>8</v>
      </c>
      <c r="E32" s="41">
        <v>1</v>
      </c>
      <c r="F32" s="41">
        <v>6</v>
      </c>
      <c r="G32" s="42">
        <f t="shared" si="1"/>
        <v>124</v>
      </c>
    </row>
    <row r="33" spans="1:7" x14ac:dyDescent="0.2">
      <c r="A33" s="16" t="s">
        <v>30</v>
      </c>
      <c r="B33" s="41">
        <v>123</v>
      </c>
      <c r="C33" s="53">
        <v>114</v>
      </c>
      <c r="D33" s="41">
        <v>5</v>
      </c>
      <c r="E33" s="41">
        <v>0</v>
      </c>
      <c r="F33" s="41">
        <v>12</v>
      </c>
      <c r="G33" s="42">
        <f t="shared" si="1"/>
        <v>140</v>
      </c>
    </row>
    <row r="34" spans="1:7" x14ac:dyDescent="0.2">
      <c r="A34" s="16" t="s">
        <v>31</v>
      </c>
      <c r="B34" s="41">
        <v>123</v>
      </c>
      <c r="C34" s="53">
        <v>108</v>
      </c>
      <c r="D34" s="41">
        <v>4</v>
      </c>
      <c r="E34" s="41">
        <v>2</v>
      </c>
      <c r="F34" s="41">
        <v>7</v>
      </c>
      <c r="G34" s="42">
        <f t="shared" si="1"/>
        <v>136</v>
      </c>
    </row>
    <row r="35" spans="1:7" ht="20.25" customHeight="1" x14ac:dyDescent="0.2">
      <c r="A35" s="20" t="s">
        <v>6</v>
      </c>
      <c r="B35" s="43">
        <f>SUM(B23:B34)</f>
        <v>1637</v>
      </c>
      <c r="C35" s="55">
        <f>SUM(C23:C34)</f>
        <v>1515</v>
      </c>
      <c r="D35" s="43">
        <f>SUM(D23:D34)</f>
        <v>61</v>
      </c>
      <c r="E35" s="43">
        <f>SUM(E23:E34)</f>
        <v>26</v>
      </c>
      <c r="F35" s="43">
        <f>SUM(F23:F34)</f>
        <v>118</v>
      </c>
      <c r="G35" s="44">
        <f>SUM(B35,D35:F35)</f>
        <v>1842</v>
      </c>
    </row>
    <row r="36" spans="1:7" x14ac:dyDescent="0.2">
      <c r="A36" s="56"/>
      <c r="B36" s="56"/>
      <c r="C36" s="56"/>
      <c r="D36" s="56"/>
      <c r="E36" s="56"/>
      <c r="F36" s="56"/>
      <c r="G36" s="56"/>
    </row>
    <row r="37" spans="1:7" ht="17.25" customHeight="1" x14ac:dyDescent="0.2">
      <c r="A37" s="57" t="s">
        <v>32</v>
      </c>
      <c r="B37" s="57"/>
      <c r="C37" s="57"/>
      <c r="D37" s="57"/>
      <c r="E37" s="57"/>
      <c r="F37" s="57"/>
      <c r="G37" s="57"/>
    </row>
    <row r="38" spans="1:7" ht="6" customHeight="1" x14ac:dyDescent="0.2">
      <c r="A38" s="56"/>
      <c r="B38" s="56"/>
      <c r="C38" s="56"/>
      <c r="D38" s="56"/>
      <c r="E38" s="56"/>
      <c r="F38" s="56"/>
      <c r="G38" s="56"/>
    </row>
    <row r="39" spans="1:7" ht="15.75" customHeight="1" x14ac:dyDescent="0.2">
      <c r="A39" s="58"/>
      <c r="B39" s="60" t="s">
        <v>33</v>
      </c>
      <c r="C39" s="60" t="s">
        <v>34</v>
      </c>
      <c r="D39" s="24" t="s">
        <v>35</v>
      </c>
      <c r="E39" s="60" t="s">
        <v>5</v>
      </c>
      <c r="F39" s="62" t="s">
        <v>6</v>
      </c>
    </row>
    <row r="40" spans="1:7" ht="15.75" customHeight="1" x14ac:dyDescent="0.2">
      <c r="A40" s="59"/>
      <c r="B40" s="61"/>
      <c r="C40" s="61"/>
      <c r="D40" s="25" t="s">
        <v>36</v>
      </c>
      <c r="E40" s="61"/>
      <c r="F40" s="63"/>
    </row>
    <row r="41" spans="1:7" x14ac:dyDescent="0.2">
      <c r="A41" s="16" t="s">
        <v>7</v>
      </c>
      <c r="B41" s="41">
        <v>135</v>
      </c>
      <c r="C41" s="41">
        <v>27</v>
      </c>
      <c r="D41" s="41">
        <v>0</v>
      </c>
      <c r="E41" s="41">
        <v>1</v>
      </c>
      <c r="F41" s="42">
        <f>SUM(B41:E41)</f>
        <v>163</v>
      </c>
    </row>
    <row r="42" spans="1:7" x14ac:dyDescent="0.2">
      <c r="A42" s="16" t="s">
        <v>8</v>
      </c>
      <c r="B42" s="41">
        <v>129</v>
      </c>
      <c r="C42" s="41">
        <v>37</v>
      </c>
      <c r="D42" s="41">
        <v>1</v>
      </c>
      <c r="E42" s="41">
        <v>1</v>
      </c>
      <c r="F42" s="42">
        <f t="shared" ref="F42:F52" si="2">SUM(B42:E42)</f>
        <v>168</v>
      </c>
    </row>
    <row r="43" spans="1:7" x14ac:dyDescent="0.2">
      <c r="A43" s="16" t="s">
        <v>9</v>
      </c>
      <c r="B43" s="41">
        <v>166</v>
      </c>
      <c r="C43" s="41">
        <v>32</v>
      </c>
      <c r="D43" s="41">
        <v>2</v>
      </c>
      <c r="E43" s="41">
        <v>1</v>
      </c>
      <c r="F43" s="42">
        <f t="shared" si="2"/>
        <v>201</v>
      </c>
    </row>
    <row r="44" spans="1:7" x14ac:dyDescent="0.2">
      <c r="A44" s="16" t="s">
        <v>10</v>
      </c>
      <c r="B44" s="41">
        <v>157</v>
      </c>
      <c r="C44" s="41">
        <v>31</v>
      </c>
      <c r="D44" s="41">
        <v>3</v>
      </c>
      <c r="E44" s="41">
        <v>2</v>
      </c>
      <c r="F44" s="42">
        <f t="shared" si="2"/>
        <v>193</v>
      </c>
    </row>
    <row r="45" spans="1:7" x14ac:dyDescent="0.2">
      <c r="A45" s="16" t="s">
        <v>11</v>
      </c>
      <c r="B45" s="41">
        <v>133</v>
      </c>
      <c r="C45" s="41">
        <v>27</v>
      </c>
      <c r="D45" s="41">
        <v>3</v>
      </c>
      <c r="E45" s="41">
        <v>1</v>
      </c>
      <c r="F45" s="42">
        <f t="shared" si="2"/>
        <v>164</v>
      </c>
    </row>
    <row r="46" spans="1:7" x14ac:dyDescent="0.2">
      <c r="A46" s="16" t="s">
        <v>12</v>
      </c>
      <c r="B46" s="41">
        <v>117</v>
      </c>
      <c r="C46" s="41">
        <v>15</v>
      </c>
      <c r="D46" s="41">
        <v>1</v>
      </c>
      <c r="E46" s="41">
        <v>2</v>
      </c>
      <c r="F46" s="42">
        <f t="shared" si="2"/>
        <v>135</v>
      </c>
    </row>
    <row r="47" spans="1:7" x14ac:dyDescent="0.2">
      <c r="A47" s="16" t="s">
        <v>13</v>
      </c>
      <c r="B47" s="41">
        <v>112</v>
      </c>
      <c r="C47" s="41">
        <v>19</v>
      </c>
      <c r="D47" s="41">
        <v>2</v>
      </c>
      <c r="E47" s="41">
        <v>4</v>
      </c>
      <c r="F47" s="42">
        <f t="shared" si="2"/>
        <v>137</v>
      </c>
    </row>
    <row r="48" spans="1:7" x14ac:dyDescent="0.2">
      <c r="A48" s="16" t="s">
        <v>14</v>
      </c>
      <c r="B48" s="41">
        <v>124</v>
      </c>
      <c r="C48" s="41">
        <v>22</v>
      </c>
      <c r="D48" s="41">
        <v>5</v>
      </c>
      <c r="E48" s="41">
        <v>0</v>
      </c>
      <c r="F48" s="42">
        <f t="shared" si="2"/>
        <v>151</v>
      </c>
    </row>
    <row r="49" spans="1:6" x14ac:dyDescent="0.2">
      <c r="A49" s="16" t="s">
        <v>15</v>
      </c>
      <c r="B49" s="41">
        <v>97</v>
      </c>
      <c r="C49" s="41">
        <v>32</v>
      </c>
      <c r="D49" s="41">
        <v>1</v>
      </c>
      <c r="E49" s="41">
        <v>0</v>
      </c>
      <c r="F49" s="42">
        <f t="shared" si="2"/>
        <v>130</v>
      </c>
    </row>
    <row r="50" spans="1:6" x14ac:dyDescent="0.2">
      <c r="A50" s="16" t="s">
        <v>37</v>
      </c>
      <c r="B50" s="41">
        <v>100</v>
      </c>
      <c r="C50" s="41">
        <v>23</v>
      </c>
      <c r="D50" s="41">
        <v>1</v>
      </c>
      <c r="E50" s="41">
        <v>0</v>
      </c>
      <c r="F50" s="42">
        <f t="shared" si="2"/>
        <v>124</v>
      </c>
    </row>
    <row r="51" spans="1:6" x14ac:dyDescent="0.2">
      <c r="A51" s="16" t="s">
        <v>38</v>
      </c>
      <c r="B51" s="41">
        <v>115</v>
      </c>
      <c r="C51" s="41">
        <v>22</v>
      </c>
      <c r="D51" s="41">
        <v>1</v>
      </c>
      <c r="E51" s="41">
        <v>2</v>
      </c>
      <c r="F51" s="42">
        <f t="shared" si="2"/>
        <v>140</v>
      </c>
    </row>
    <row r="52" spans="1:6" x14ac:dyDescent="0.2">
      <c r="A52" s="16" t="s">
        <v>39</v>
      </c>
      <c r="B52" s="41">
        <v>110</v>
      </c>
      <c r="C52" s="41">
        <v>25</v>
      </c>
      <c r="D52" s="41">
        <v>0</v>
      </c>
      <c r="E52" s="41">
        <v>1</v>
      </c>
      <c r="F52" s="42">
        <f t="shared" si="2"/>
        <v>136</v>
      </c>
    </row>
    <row r="53" spans="1:6" ht="20.25" customHeight="1" x14ac:dyDescent="0.2">
      <c r="A53" s="20" t="s">
        <v>6</v>
      </c>
      <c r="B53" s="43">
        <f>SUM(B41:B52)</f>
        <v>1495</v>
      </c>
      <c r="C53" s="43">
        <f>SUM(C41:C52)</f>
        <v>312</v>
      </c>
      <c r="D53" s="43">
        <f>SUM(D41:D52)</f>
        <v>20</v>
      </c>
      <c r="E53" s="43">
        <f>SUM(E41:E52)</f>
        <v>15</v>
      </c>
      <c r="F53" s="44">
        <f>SUM(B53:E53)</f>
        <v>1842</v>
      </c>
    </row>
  </sheetData>
  <mergeCells count="15">
    <mergeCell ref="A20:G20"/>
    <mergeCell ref="A1:G1"/>
    <mergeCell ref="A2:G2"/>
    <mergeCell ref="A3:G3"/>
    <mergeCell ref="A4:G4"/>
    <mergeCell ref="A19:G19"/>
    <mergeCell ref="A21:G21"/>
    <mergeCell ref="A36:G36"/>
    <mergeCell ref="A37:G37"/>
    <mergeCell ref="A38:G38"/>
    <mergeCell ref="A39:A40"/>
    <mergeCell ref="B39:B40"/>
    <mergeCell ref="C39:C40"/>
    <mergeCell ref="E39:E40"/>
    <mergeCell ref="F39:F40"/>
  </mergeCells>
  <phoneticPr fontId="6"/>
  <pageMargins left="0.59055118110236227" right="0.31496062992125984" top="0.55118110236220474" bottom="0.5511811023622047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3"/>
  <sheetViews>
    <sheetView topLeftCell="A22" zoomScaleNormal="100" workbookViewId="0">
      <selection activeCell="B53" sqref="B53"/>
    </sheetView>
  </sheetViews>
  <sheetFormatPr defaultColWidth="9" defaultRowHeight="13" x14ac:dyDescent="0.2"/>
  <cols>
    <col min="1" max="1" width="9.453125" style="1" customWidth="1"/>
    <col min="2" max="7" width="13.90625" style="1" customWidth="1"/>
    <col min="8" max="16384" width="9" style="1"/>
  </cols>
  <sheetData>
    <row r="1" spans="1:7" ht="21.75" customHeight="1" x14ac:dyDescent="0.2">
      <c r="A1" s="64" t="s">
        <v>59</v>
      </c>
      <c r="B1" s="64"/>
      <c r="C1" s="64"/>
      <c r="D1" s="64"/>
      <c r="E1" s="64"/>
      <c r="F1" s="64"/>
      <c r="G1" s="64"/>
    </row>
    <row r="2" spans="1:7" ht="21.75" customHeight="1" x14ac:dyDescent="0.2">
      <c r="A2" s="65" t="s">
        <v>1</v>
      </c>
      <c r="B2" s="65"/>
      <c r="C2" s="65"/>
      <c r="D2" s="65"/>
      <c r="E2" s="65"/>
      <c r="F2" s="65"/>
      <c r="G2" s="65"/>
    </row>
    <row r="3" spans="1:7" x14ac:dyDescent="0.2">
      <c r="A3" s="56"/>
      <c r="B3" s="56"/>
      <c r="C3" s="56"/>
      <c r="D3" s="56"/>
      <c r="E3" s="56"/>
      <c r="F3" s="56"/>
      <c r="G3" s="56"/>
    </row>
    <row r="4" spans="1:7" ht="17.25" customHeight="1" x14ac:dyDescent="0.2">
      <c r="A4" s="57" t="s">
        <v>2</v>
      </c>
      <c r="B4" s="57"/>
      <c r="C4" s="57"/>
      <c r="D4" s="57"/>
      <c r="E4" s="57"/>
      <c r="F4" s="57"/>
      <c r="G4" s="57"/>
    </row>
    <row r="5" spans="1:7" ht="21.75" customHeight="1" x14ac:dyDescent="0.2">
      <c r="A5" s="4"/>
      <c r="B5" s="5" t="s">
        <v>3</v>
      </c>
      <c r="C5" s="5" t="s">
        <v>4</v>
      </c>
      <c r="D5" s="5" t="s">
        <v>5</v>
      </c>
      <c r="E5" s="6" t="s">
        <v>6</v>
      </c>
    </row>
    <row r="6" spans="1:7" x14ac:dyDescent="0.2">
      <c r="A6" s="7" t="s">
        <v>7</v>
      </c>
      <c r="B6" s="45">
        <v>135</v>
      </c>
      <c r="C6" s="45">
        <v>10</v>
      </c>
      <c r="D6" s="45">
        <v>0</v>
      </c>
      <c r="E6" s="46">
        <f>IF(SUM(B6:D6)="","",SUM(B6:D6))</f>
        <v>145</v>
      </c>
    </row>
    <row r="7" spans="1:7" x14ac:dyDescent="0.2">
      <c r="A7" s="7" t="s">
        <v>8</v>
      </c>
      <c r="B7" s="45">
        <v>151</v>
      </c>
      <c r="C7" s="45">
        <v>10</v>
      </c>
      <c r="D7" s="45">
        <v>1</v>
      </c>
      <c r="E7" s="46">
        <f t="shared" ref="E7:E17" si="0">IF(SUM(B7:D7)="","",SUM(B7:D7))</f>
        <v>162</v>
      </c>
    </row>
    <row r="8" spans="1:7" x14ac:dyDescent="0.2">
      <c r="A8" s="7" t="s">
        <v>9</v>
      </c>
      <c r="B8" s="45">
        <v>213</v>
      </c>
      <c r="C8" s="45">
        <v>13</v>
      </c>
      <c r="D8" s="45">
        <v>0</v>
      </c>
      <c r="E8" s="46">
        <f t="shared" si="0"/>
        <v>226</v>
      </c>
    </row>
    <row r="9" spans="1:7" x14ac:dyDescent="0.2">
      <c r="A9" s="7" t="s">
        <v>10</v>
      </c>
      <c r="B9" s="45">
        <v>162</v>
      </c>
      <c r="C9" s="45">
        <v>11</v>
      </c>
      <c r="D9" s="45">
        <v>1</v>
      </c>
      <c r="E9" s="46">
        <f t="shared" si="0"/>
        <v>174</v>
      </c>
    </row>
    <row r="10" spans="1:7" x14ac:dyDescent="0.2">
      <c r="A10" s="7" t="s">
        <v>11</v>
      </c>
      <c r="B10" s="45">
        <v>163</v>
      </c>
      <c r="C10" s="45">
        <v>12</v>
      </c>
      <c r="D10" s="45">
        <v>0</v>
      </c>
      <c r="E10" s="46">
        <f t="shared" si="0"/>
        <v>175</v>
      </c>
    </row>
    <row r="11" spans="1:7" x14ac:dyDescent="0.2">
      <c r="A11" s="7" t="s">
        <v>12</v>
      </c>
      <c r="B11" s="45">
        <v>174</v>
      </c>
      <c r="C11" s="45">
        <v>10</v>
      </c>
      <c r="D11" s="45">
        <v>0</v>
      </c>
      <c r="E11" s="46">
        <f t="shared" si="0"/>
        <v>184</v>
      </c>
    </row>
    <row r="12" spans="1:7" x14ac:dyDescent="0.2">
      <c r="A12" s="7" t="s">
        <v>13</v>
      </c>
      <c r="B12" s="45">
        <v>179</v>
      </c>
      <c r="C12" s="45">
        <v>13</v>
      </c>
      <c r="D12" s="45">
        <v>0</v>
      </c>
      <c r="E12" s="46">
        <f t="shared" si="0"/>
        <v>192</v>
      </c>
    </row>
    <row r="13" spans="1:7" x14ac:dyDescent="0.2">
      <c r="A13" s="7" t="s">
        <v>14</v>
      </c>
      <c r="B13" s="45">
        <v>166</v>
      </c>
      <c r="C13" s="45">
        <v>14</v>
      </c>
      <c r="D13" s="45">
        <v>0</v>
      </c>
      <c r="E13" s="46">
        <f t="shared" si="0"/>
        <v>180</v>
      </c>
    </row>
    <row r="14" spans="1:7" x14ac:dyDescent="0.2">
      <c r="A14" s="7" t="s">
        <v>15</v>
      </c>
      <c r="B14" s="45">
        <v>166</v>
      </c>
      <c r="C14" s="45">
        <v>6</v>
      </c>
      <c r="D14" s="45">
        <v>0</v>
      </c>
      <c r="E14" s="46">
        <f t="shared" si="0"/>
        <v>172</v>
      </c>
    </row>
    <row r="15" spans="1:7" x14ac:dyDescent="0.2">
      <c r="A15" s="7" t="s">
        <v>16</v>
      </c>
      <c r="B15" s="45">
        <v>120</v>
      </c>
      <c r="C15" s="45">
        <v>11</v>
      </c>
      <c r="D15" s="45">
        <v>0</v>
      </c>
      <c r="E15" s="46">
        <f t="shared" si="0"/>
        <v>131</v>
      </c>
    </row>
    <row r="16" spans="1:7" x14ac:dyDescent="0.2">
      <c r="A16" s="7" t="s">
        <v>17</v>
      </c>
      <c r="B16" s="45">
        <v>152</v>
      </c>
      <c r="C16" s="45">
        <v>13</v>
      </c>
      <c r="D16" s="45">
        <v>1</v>
      </c>
      <c r="E16" s="46">
        <f t="shared" si="0"/>
        <v>166</v>
      </c>
    </row>
    <row r="17" spans="1:7" x14ac:dyDescent="0.2">
      <c r="A17" s="7" t="s">
        <v>18</v>
      </c>
      <c r="B17" s="45">
        <v>158</v>
      </c>
      <c r="C17" s="45">
        <v>3</v>
      </c>
      <c r="D17" s="45">
        <v>1</v>
      </c>
      <c r="E17" s="46">
        <f t="shared" si="0"/>
        <v>162</v>
      </c>
    </row>
    <row r="18" spans="1:7" ht="20.25" customHeight="1" x14ac:dyDescent="0.2">
      <c r="A18" s="10" t="s">
        <v>6</v>
      </c>
      <c r="B18" s="47">
        <f>SUM(B6:B17)</f>
        <v>1939</v>
      </c>
      <c r="C18" s="47">
        <f>SUM(C6:C17)</f>
        <v>126</v>
      </c>
      <c r="D18" s="47">
        <f>SUM(D6:D17)</f>
        <v>4</v>
      </c>
      <c r="E18" s="48">
        <f>SUM(B18:D18)</f>
        <v>2069</v>
      </c>
    </row>
    <row r="19" spans="1:7" x14ac:dyDescent="0.2">
      <c r="A19" s="56"/>
      <c r="B19" s="56"/>
      <c r="C19" s="56"/>
      <c r="D19" s="56"/>
      <c r="E19" s="56"/>
      <c r="F19" s="56"/>
      <c r="G19" s="56"/>
    </row>
    <row r="20" spans="1:7" ht="17.25" customHeight="1" x14ac:dyDescent="0.2">
      <c r="A20" s="56" t="s">
        <v>40</v>
      </c>
      <c r="B20" s="56"/>
      <c r="C20" s="56"/>
      <c r="D20" s="56"/>
      <c r="E20" s="56"/>
      <c r="F20" s="56"/>
      <c r="G20" s="56"/>
    </row>
    <row r="21" spans="1:7" ht="6.75" customHeight="1" x14ac:dyDescent="0.2">
      <c r="A21" s="56"/>
      <c r="B21" s="56"/>
      <c r="C21" s="56"/>
      <c r="D21" s="56"/>
      <c r="E21" s="56"/>
      <c r="F21" s="56"/>
      <c r="G21" s="56"/>
    </row>
    <row r="22" spans="1:7" ht="26" x14ac:dyDescent="0.2">
      <c r="A22" s="13"/>
      <c r="B22" s="14" t="s">
        <v>19</v>
      </c>
      <c r="C22" s="14" t="s">
        <v>20</v>
      </c>
      <c r="D22" s="14" t="s">
        <v>21</v>
      </c>
      <c r="E22" s="14" t="s">
        <v>22</v>
      </c>
      <c r="F22" s="14" t="s">
        <v>5</v>
      </c>
      <c r="G22" s="15" t="s">
        <v>6</v>
      </c>
    </row>
    <row r="23" spans="1:7" x14ac:dyDescent="0.2">
      <c r="A23" s="16" t="s">
        <v>23</v>
      </c>
      <c r="B23" s="41">
        <v>135</v>
      </c>
      <c r="C23" s="53">
        <v>123</v>
      </c>
      <c r="D23" s="41">
        <v>1</v>
      </c>
      <c r="E23" s="41">
        <v>3</v>
      </c>
      <c r="F23" s="41">
        <v>6</v>
      </c>
      <c r="G23" s="42">
        <f>B23+D23+E23+F23</f>
        <v>145</v>
      </c>
    </row>
    <row r="24" spans="1:7" x14ac:dyDescent="0.2">
      <c r="A24" s="16" t="s">
        <v>24</v>
      </c>
      <c r="B24" s="41">
        <v>142</v>
      </c>
      <c r="C24" s="53">
        <v>130</v>
      </c>
      <c r="D24" s="41">
        <v>5</v>
      </c>
      <c r="E24" s="41">
        <v>3</v>
      </c>
      <c r="F24" s="41">
        <v>12</v>
      </c>
      <c r="G24" s="42">
        <f t="shared" ref="G24:G34" si="1">B24+D24+E24+F24</f>
        <v>162</v>
      </c>
    </row>
    <row r="25" spans="1:7" x14ac:dyDescent="0.2">
      <c r="A25" s="16" t="s">
        <v>25</v>
      </c>
      <c r="B25" s="41">
        <v>205</v>
      </c>
      <c r="C25" s="53">
        <v>186</v>
      </c>
      <c r="D25" s="41">
        <v>6</v>
      </c>
      <c r="E25" s="41">
        <v>4</v>
      </c>
      <c r="F25" s="41">
        <v>11</v>
      </c>
      <c r="G25" s="42">
        <f t="shared" si="1"/>
        <v>226</v>
      </c>
    </row>
    <row r="26" spans="1:7" x14ac:dyDescent="0.2">
      <c r="A26" s="16" t="s">
        <v>26</v>
      </c>
      <c r="B26" s="41">
        <v>159</v>
      </c>
      <c r="C26" s="53">
        <v>154</v>
      </c>
      <c r="D26" s="41">
        <v>8</v>
      </c>
      <c r="E26" s="41">
        <v>0</v>
      </c>
      <c r="F26" s="41">
        <v>7</v>
      </c>
      <c r="G26" s="42">
        <f t="shared" si="1"/>
        <v>174</v>
      </c>
    </row>
    <row r="27" spans="1:7" x14ac:dyDescent="0.2">
      <c r="A27" s="16" t="s">
        <v>27</v>
      </c>
      <c r="B27" s="41">
        <v>155</v>
      </c>
      <c r="C27" s="53">
        <v>135</v>
      </c>
      <c r="D27" s="41">
        <v>5</v>
      </c>
      <c r="E27" s="41">
        <v>4</v>
      </c>
      <c r="F27" s="41">
        <v>11</v>
      </c>
      <c r="G27" s="42">
        <f t="shared" si="1"/>
        <v>175</v>
      </c>
    </row>
    <row r="28" spans="1:7" x14ac:dyDescent="0.2">
      <c r="A28" s="16" t="s">
        <v>28</v>
      </c>
      <c r="B28" s="41">
        <v>167</v>
      </c>
      <c r="C28" s="53">
        <v>153</v>
      </c>
      <c r="D28" s="41">
        <v>5</v>
      </c>
      <c r="E28" s="41">
        <v>2</v>
      </c>
      <c r="F28" s="41">
        <v>10</v>
      </c>
      <c r="G28" s="42">
        <f t="shared" si="1"/>
        <v>184</v>
      </c>
    </row>
    <row r="29" spans="1:7" x14ac:dyDescent="0.2">
      <c r="A29" s="16" t="s">
        <v>13</v>
      </c>
      <c r="B29" s="41">
        <v>171</v>
      </c>
      <c r="C29" s="53">
        <v>156</v>
      </c>
      <c r="D29" s="41">
        <v>2</v>
      </c>
      <c r="E29" s="41">
        <v>3</v>
      </c>
      <c r="F29" s="41">
        <v>16</v>
      </c>
      <c r="G29" s="42">
        <f t="shared" si="1"/>
        <v>192</v>
      </c>
    </row>
    <row r="30" spans="1:7" x14ac:dyDescent="0.2">
      <c r="A30" s="16" t="s">
        <v>14</v>
      </c>
      <c r="B30" s="41">
        <v>159</v>
      </c>
      <c r="C30" s="53">
        <v>153</v>
      </c>
      <c r="D30" s="41">
        <v>8</v>
      </c>
      <c r="E30" s="41">
        <v>4</v>
      </c>
      <c r="F30" s="41">
        <v>9</v>
      </c>
      <c r="G30" s="42">
        <f t="shared" si="1"/>
        <v>180</v>
      </c>
    </row>
    <row r="31" spans="1:7" x14ac:dyDescent="0.2">
      <c r="A31" s="16" t="s">
        <v>15</v>
      </c>
      <c r="B31" s="41">
        <v>150</v>
      </c>
      <c r="C31" s="53">
        <v>133</v>
      </c>
      <c r="D31" s="41">
        <v>4</v>
      </c>
      <c r="E31" s="41">
        <v>2</v>
      </c>
      <c r="F31" s="41">
        <v>16</v>
      </c>
      <c r="G31" s="42">
        <f t="shared" si="1"/>
        <v>172</v>
      </c>
    </row>
    <row r="32" spans="1:7" x14ac:dyDescent="0.2">
      <c r="A32" s="16" t="s">
        <v>29</v>
      </c>
      <c r="B32" s="41">
        <v>118</v>
      </c>
      <c r="C32" s="53">
        <v>112</v>
      </c>
      <c r="D32" s="41">
        <v>7</v>
      </c>
      <c r="E32" s="41">
        <v>0</v>
      </c>
      <c r="F32" s="41">
        <v>6</v>
      </c>
      <c r="G32" s="42">
        <f t="shared" si="1"/>
        <v>131</v>
      </c>
    </row>
    <row r="33" spans="1:7" x14ac:dyDescent="0.2">
      <c r="A33" s="16" t="s">
        <v>30</v>
      </c>
      <c r="B33" s="41">
        <v>151</v>
      </c>
      <c r="C33" s="53">
        <v>118</v>
      </c>
      <c r="D33" s="41">
        <v>4</v>
      </c>
      <c r="E33" s="41">
        <v>2</v>
      </c>
      <c r="F33" s="41">
        <v>9</v>
      </c>
      <c r="G33" s="42">
        <f t="shared" si="1"/>
        <v>166</v>
      </c>
    </row>
    <row r="34" spans="1:7" x14ac:dyDescent="0.2">
      <c r="A34" s="16" t="s">
        <v>31</v>
      </c>
      <c r="B34" s="41">
        <v>149</v>
      </c>
      <c r="C34" s="53">
        <v>136</v>
      </c>
      <c r="D34" s="41">
        <v>1</v>
      </c>
      <c r="E34" s="41">
        <v>0</v>
      </c>
      <c r="F34" s="41">
        <v>12</v>
      </c>
      <c r="G34" s="42">
        <f t="shared" si="1"/>
        <v>162</v>
      </c>
    </row>
    <row r="35" spans="1:7" ht="20.25" customHeight="1" x14ac:dyDescent="0.2">
      <c r="A35" s="20" t="s">
        <v>6</v>
      </c>
      <c r="B35" s="43">
        <f>SUM(B23:B34)</f>
        <v>1861</v>
      </c>
      <c r="C35" s="55">
        <f>SUM(C23:C34)</f>
        <v>1689</v>
      </c>
      <c r="D35" s="43">
        <f>SUM(D23:D34)</f>
        <v>56</v>
      </c>
      <c r="E35" s="43">
        <f>SUM(E23:E34)</f>
        <v>27</v>
      </c>
      <c r="F35" s="43">
        <f>SUM(F23:F34)</f>
        <v>125</v>
      </c>
      <c r="G35" s="44">
        <f>SUM(B35,D35:F35)</f>
        <v>2069</v>
      </c>
    </row>
    <row r="36" spans="1:7" x14ac:dyDescent="0.2">
      <c r="A36" s="56"/>
      <c r="B36" s="56"/>
      <c r="C36" s="56"/>
      <c r="D36" s="56"/>
      <c r="E36" s="56"/>
      <c r="F36" s="56"/>
      <c r="G36" s="56"/>
    </row>
    <row r="37" spans="1:7" ht="17.25" customHeight="1" x14ac:dyDescent="0.2">
      <c r="A37" s="57" t="s">
        <v>32</v>
      </c>
      <c r="B37" s="57"/>
      <c r="C37" s="57"/>
      <c r="D37" s="57"/>
      <c r="E37" s="57"/>
      <c r="F37" s="57"/>
      <c r="G37" s="57"/>
    </row>
    <row r="38" spans="1:7" ht="6" customHeight="1" x14ac:dyDescent="0.2">
      <c r="A38" s="56"/>
      <c r="B38" s="56"/>
      <c r="C38" s="56"/>
      <c r="D38" s="56"/>
      <c r="E38" s="56"/>
      <c r="F38" s="56"/>
      <c r="G38" s="56"/>
    </row>
    <row r="39" spans="1:7" ht="15.75" customHeight="1" x14ac:dyDescent="0.2">
      <c r="A39" s="58"/>
      <c r="B39" s="60" t="s">
        <v>33</v>
      </c>
      <c r="C39" s="60" t="s">
        <v>34</v>
      </c>
      <c r="D39" s="24" t="s">
        <v>35</v>
      </c>
      <c r="E39" s="60" t="s">
        <v>5</v>
      </c>
      <c r="F39" s="62" t="s">
        <v>6</v>
      </c>
    </row>
    <row r="40" spans="1:7" ht="15.75" customHeight="1" x14ac:dyDescent="0.2">
      <c r="A40" s="59"/>
      <c r="B40" s="61"/>
      <c r="C40" s="61"/>
      <c r="D40" s="25" t="s">
        <v>36</v>
      </c>
      <c r="E40" s="61"/>
      <c r="F40" s="63"/>
    </row>
    <row r="41" spans="1:7" x14ac:dyDescent="0.2">
      <c r="A41" s="16" t="s">
        <v>7</v>
      </c>
      <c r="B41" s="41">
        <v>119</v>
      </c>
      <c r="C41" s="41">
        <v>24</v>
      </c>
      <c r="D41" s="41">
        <v>2</v>
      </c>
      <c r="E41" s="41">
        <v>0</v>
      </c>
      <c r="F41" s="42">
        <f>SUM(B41:E41)</f>
        <v>145</v>
      </c>
    </row>
    <row r="42" spans="1:7" x14ac:dyDescent="0.2">
      <c r="A42" s="16" t="s">
        <v>8</v>
      </c>
      <c r="B42" s="41">
        <v>123</v>
      </c>
      <c r="C42" s="41">
        <v>34</v>
      </c>
      <c r="D42" s="41">
        <v>4</v>
      </c>
      <c r="E42" s="41">
        <v>1</v>
      </c>
      <c r="F42" s="42">
        <f t="shared" ref="F42:F52" si="2">SUM(B42:E42)</f>
        <v>162</v>
      </c>
    </row>
    <row r="43" spans="1:7" x14ac:dyDescent="0.2">
      <c r="A43" s="16" t="s">
        <v>9</v>
      </c>
      <c r="B43" s="41">
        <v>194</v>
      </c>
      <c r="C43" s="41">
        <v>31</v>
      </c>
      <c r="D43" s="41">
        <v>1</v>
      </c>
      <c r="E43" s="41">
        <v>0</v>
      </c>
      <c r="F43" s="42">
        <f t="shared" si="2"/>
        <v>226</v>
      </c>
    </row>
    <row r="44" spans="1:7" x14ac:dyDescent="0.2">
      <c r="A44" s="16" t="s">
        <v>10</v>
      </c>
      <c r="B44" s="41">
        <v>140</v>
      </c>
      <c r="C44" s="41">
        <v>33</v>
      </c>
      <c r="D44" s="41">
        <v>0</v>
      </c>
      <c r="E44" s="41">
        <v>1</v>
      </c>
      <c r="F44" s="42">
        <f t="shared" si="2"/>
        <v>174</v>
      </c>
    </row>
    <row r="45" spans="1:7" x14ac:dyDescent="0.2">
      <c r="A45" s="16" t="s">
        <v>11</v>
      </c>
      <c r="B45" s="41">
        <v>140</v>
      </c>
      <c r="C45" s="41">
        <v>33</v>
      </c>
      <c r="D45" s="41">
        <v>2</v>
      </c>
      <c r="E45" s="41">
        <v>0</v>
      </c>
      <c r="F45" s="42">
        <f t="shared" si="2"/>
        <v>175</v>
      </c>
    </row>
    <row r="46" spans="1:7" x14ac:dyDescent="0.2">
      <c r="A46" s="16" t="s">
        <v>12</v>
      </c>
      <c r="B46" s="41">
        <v>147</v>
      </c>
      <c r="C46" s="41">
        <v>34</v>
      </c>
      <c r="D46" s="41">
        <v>3</v>
      </c>
      <c r="E46" s="41">
        <v>0</v>
      </c>
      <c r="F46" s="42">
        <f t="shared" si="2"/>
        <v>184</v>
      </c>
    </row>
    <row r="47" spans="1:7" x14ac:dyDescent="0.2">
      <c r="A47" s="16" t="s">
        <v>13</v>
      </c>
      <c r="B47" s="41">
        <v>148</v>
      </c>
      <c r="C47" s="41">
        <v>39</v>
      </c>
      <c r="D47" s="41">
        <v>2</v>
      </c>
      <c r="E47" s="41">
        <v>3</v>
      </c>
      <c r="F47" s="42">
        <f t="shared" si="2"/>
        <v>192</v>
      </c>
    </row>
    <row r="48" spans="1:7" x14ac:dyDescent="0.2">
      <c r="A48" s="16" t="s">
        <v>14</v>
      </c>
      <c r="B48" s="41">
        <v>150</v>
      </c>
      <c r="C48" s="41">
        <v>30</v>
      </c>
      <c r="D48" s="41">
        <v>0</v>
      </c>
      <c r="E48" s="41">
        <v>0</v>
      </c>
      <c r="F48" s="42">
        <f t="shared" si="2"/>
        <v>180</v>
      </c>
    </row>
    <row r="49" spans="1:6" x14ac:dyDescent="0.2">
      <c r="A49" s="16" t="s">
        <v>15</v>
      </c>
      <c r="B49" s="41">
        <v>135</v>
      </c>
      <c r="C49" s="41">
        <v>34</v>
      </c>
      <c r="D49" s="41">
        <v>3</v>
      </c>
      <c r="E49" s="41">
        <v>0</v>
      </c>
      <c r="F49" s="42">
        <f t="shared" si="2"/>
        <v>172</v>
      </c>
    </row>
    <row r="50" spans="1:6" x14ac:dyDescent="0.2">
      <c r="A50" s="16" t="s">
        <v>37</v>
      </c>
      <c r="B50" s="41">
        <v>102</v>
      </c>
      <c r="C50" s="41">
        <v>28</v>
      </c>
      <c r="D50" s="41">
        <v>1</v>
      </c>
      <c r="E50" s="41">
        <v>0</v>
      </c>
      <c r="F50" s="42">
        <f t="shared" si="2"/>
        <v>131</v>
      </c>
    </row>
    <row r="51" spans="1:6" x14ac:dyDescent="0.2">
      <c r="A51" s="16" t="s">
        <v>38</v>
      </c>
      <c r="B51" s="41">
        <v>129</v>
      </c>
      <c r="C51" s="41">
        <v>32</v>
      </c>
      <c r="D51" s="41">
        <v>1</v>
      </c>
      <c r="E51" s="41">
        <v>4</v>
      </c>
      <c r="F51" s="42">
        <f t="shared" si="2"/>
        <v>166</v>
      </c>
    </row>
    <row r="52" spans="1:6" x14ac:dyDescent="0.2">
      <c r="A52" s="16" t="s">
        <v>39</v>
      </c>
      <c r="B52" s="41">
        <v>134</v>
      </c>
      <c r="C52" s="41">
        <v>27</v>
      </c>
      <c r="D52" s="41">
        <v>1</v>
      </c>
      <c r="E52" s="41">
        <v>0</v>
      </c>
      <c r="F52" s="42">
        <f t="shared" si="2"/>
        <v>162</v>
      </c>
    </row>
    <row r="53" spans="1:6" ht="20.25" customHeight="1" x14ac:dyDescent="0.2">
      <c r="A53" s="20" t="s">
        <v>6</v>
      </c>
      <c r="B53" s="43">
        <f>SUM(B41:B52)</f>
        <v>1661</v>
      </c>
      <c r="C53" s="43">
        <f>SUM(C41:C52)</f>
        <v>379</v>
      </c>
      <c r="D53" s="43">
        <f>SUM(D41:D52)</f>
        <v>20</v>
      </c>
      <c r="E53" s="43">
        <f>SUM(E41:E52)</f>
        <v>9</v>
      </c>
      <c r="F53" s="44">
        <f>SUM(B53:E53)</f>
        <v>2069</v>
      </c>
    </row>
  </sheetData>
  <mergeCells count="15">
    <mergeCell ref="A39:A40"/>
    <mergeCell ref="B39:B40"/>
    <mergeCell ref="C39:C40"/>
    <mergeCell ref="E39:E40"/>
    <mergeCell ref="F39:F40"/>
    <mergeCell ref="A20:G20"/>
    <mergeCell ref="A21:G21"/>
    <mergeCell ref="A36:G36"/>
    <mergeCell ref="A37:G37"/>
    <mergeCell ref="A38:G38"/>
    <mergeCell ref="A1:G1"/>
    <mergeCell ref="A2:G2"/>
    <mergeCell ref="A3:G3"/>
    <mergeCell ref="A4:G4"/>
    <mergeCell ref="A19:G19"/>
  </mergeCells>
  <phoneticPr fontId="6"/>
  <pageMargins left="0.59055118110236227" right="0.31496062992125984" top="0.55118110236220474" bottom="0.5511811023622047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53"/>
  <sheetViews>
    <sheetView topLeftCell="A16" zoomScaleNormal="100" workbookViewId="0">
      <selection activeCell="C42" sqref="C42"/>
    </sheetView>
  </sheetViews>
  <sheetFormatPr defaultColWidth="9" defaultRowHeight="13" x14ac:dyDescent="0.2"/>
  <cols>
    <col min="1" max="1" width="9.453125" style="1" customWidth="1"/>
    <col min="2" max="7" width="13.90625" style="1" customWidth="1"/>
    <col min="8" max="16384" width="9" style="1"/>
  </cols>
  <sheetData>
    <row r="1" spans="1:7" ht="21.75" customHeight="1" x14ac:dyDescent="0.2">
      <c r="A1" s="64" t="s">
        <v>58</v>
      </c>
      <c r="B1" s="64"/>
      <c r="C1" s="64"/>
      <c r="D1" s="64"/>
      <c r="E1" s="64"/>
      <c r="F1" s="64"/>
      <c r="G1" s="64"/>
    </row>
    <row r="2" spans="1:7" ht="21.75" customHeight="1" x14ac:dyDescent="0.2">
      <c r="A2" s="65" t="s">
        <v>1</v>
      </c>
      <c r="B2" s="65"/>
      <c r="C2" s="65"/>
      <c r="D2" s="65"/>
      <c r="E2" s="65"/>
      <c r="F2" s="65"/>
      <c r="G2" s="65"/>
    </row>
    <row r="3" spans="1:7" x14ac:dyDescent="0.2">
      <c r="A3" s="56"/>
      <c r="B3" s="56"/>
      <c r="C3" s="56"/>
      <c r="D3" s="56"/>
      <c r="E3" s="56"/>
      <c r="F3" s="56"/>
      <c r="G3" s="56"/>
    </row>
    <row r="4" spans="1:7" ht="17.25" customHeight="1" x14ac:dyDescent="0.2">
      <c r="A4" s="57" t="s">
        <v>2</v>
      </c>
      <c r="B4" s="57"/>
      <c r="C4" s="57"/>
      <c r="D4" s="57"/>
      <c r="E4" s="57"/>
      <c r="F4" s="57"/>
      <c r="G4" s="57"/>
    </row>
    <row r="5" spans="1:7" ht="21.75" customHeight="1" x14ac:dyDescent="0.2">
      <c r="A5" s="4"/>
      <c r="B5" s="5" t="s">
        <v>3</v>
      </c>
      <c r="C5" s="5" t="s">
        <v>4</v>
      </c>
      <c r="D5" s="5" t="s">
        <v>5</v>
      </c>
      <c r="E5" s="6" t="s">
        <v>6</v>
      </c>
    </row>
    <row r="6" spans="1:7" x14ac:dyDescent="0.2">
      <c r="A6" s="7" t="s">
        <v>7</v>
      </c>
      <c r="B6" s="45">
        <v>183</v>
      </c>
      <c r="C6" s="45">
        <v>10</v>
      </c>
      <c r="D6" s="45">
        <v>0</v>
      </c>
      <c r="E6" s="46">
        <f>IF(SUM(B6:D6)="","",SUM(B6:D6))</f>
        <v>193</v>
      </c>
    </row>
    <row r="7" spans="1:7" x14ac:dyDescent="0.2">
      <c r="A7" s="7" t="s">
        <v>8</v>
      </c>
      <c r="B7" s="45">
        <v>147</v>
      </c>
      <c r="C7" s="45">
        <v>10</v>
      </c>
      <c r="D7" s="45">
        <v>0</v>
      </c>
      <c r="E7" s="46">
        <f t="shared" ref="E7:E17" si="0">IF(SUM(B7:D7)="","",SUM(B7:D7))</f>
        <v>157</v>
      </c>
    </row>
    <row r="8" spans="1:7" x14ac:dyDescent="0.2">
      <c r="A8" s="7" t="s">
        <v>9</v>
      </c>
      <c r="B8" s="45">
        <v>191</v>
      </c>
      <c r="C8" s="45">
        <v>13</v>
      </c>
      <c r="D8" s="45">
        <v>2</v>
      </c>
      <c r="E8" s="46">
        <f t="shared" si="0"/>
        <v>206</v>
      </c>
    </row>
    <row r="9" spans="1:7" x14ac:dyDescent="0.2">
      <c r="A9" s="7" t="s">
        <v>10</v>
      </c>
      <c r="B9" s="45">
        <v>172</v>
      </c>
      <c r="C9" s="45">
        <v>12</v>
      </c>
      <c r="D9" s="45">
        <v>0</v>
      </c>
      <c r="E9" s="46">
        <f t="shared" si="0"/>
        <v>184</v>
      </c>
    </row>
    <row r="10" spans="1:7" x14ac:dyDescent="0.2">
      <c r="A10" s="7" t="s">
        <v>11</v>
      </c>
      <c r="B10" s="45">
        <v>175</v>
      </c>
      <c r="C10" s="45">
        <v>8</v>
      </c>
      <c r="D10" s="45">
        <v>3</v>
      </c>
      <c r="E10" s="46">
        <f t="shared" si="0"/>
        <v>186</v>
      </c>
    </row>
    <row r="11" spans="1:7" x14ac:dyDescent="0.2">
      <c r="A11" s="7" t="s">
        <v>12</v>
      </c>
      <c r="B11" s="45">
        <v>254</v>
      </c>
      <c r="C11" s="45">
        <v>7</v>
      </c>
      <c r="D11" s="45">
        <v>0</v>
      </c>
      <c r="E11" s="46">
        <f t="shared" si="0"/>
        <v>261</v>
      </c>
    </row>
    <row r="12" spans="1:7" x14ac:dyDescent="0.2">
      <c r="A12" s="7" t="s">
        <v>13</v>
      </c>
      <c r="B12" s="45">
        <v>205</v>
      </c>
      <c r="C12" s="45">
        <v>9</v>
      </c>
      <c r="D12" s="45">
        <v>0</v>
      </c>
      <c r="E12" s="46">
        <f t="shared" si="0"/>
        <v>214</v>
      </c>
    </row>
    <row r="13" spans="1:7" x14ac:dyDescent="0.2">
      <c r="A13" s="7" t="s">
        <v>14</v>
      </c>
      <c r="B13" s="45">
        <v>190</v>
      </c>
      <c r="C13" s="45">
        <v>16</v>
      </c>
      <c r="D13" s="45">
        <v>0</v>
      </c>
      <c r="E13" s="46">
        <f t="shared" si="0"/>
        <v>206</v>
      </c>
    </row>
    <row r="14" spans="1:7" x14ac:dyDescent="0.2">
      <c r="A14" s="7" t="s">
        <v>15</v>
      </c>
      <c r="B14" s="45">
        <v>179</v>
      </c>
      <c r="C14" s="45">
        <v>8</v>
      </c>
      <c r="D14" s="45">
        <v>1</v>
      </c>
      <c r="E14" s="46">
        <f t="shared" si="0"/>
        <v>188</v>
      </c>
    </row>
    <row r="15" spans="1:7" x14ac:dyDescent="0.2">
      <c r="A15" s="7" t="s">
        <v>16</v>
      </c>
      <c r="B15" s="45">
        <v>158</v>
      </c>
      <c r="C15" s="45">
        <v>16</v>
      </c>
      <c r="D15" s="45">
        <v>1</v>
      </c>
      <c r="E15" s="46">
        <f t="shared" si="0"/>
        <v>175</v>
      </c>
    </row>
    <row r="16" spans="1:7" x14ac:dyDescent="0.2">
      <c r="A16" s="7" t="s">
        <v>17</v>
      </c>
      <c r="B16" s="45">
        <v>159</v>
      </c>
      <c r="C16" s="45">
        <v>11</v>
      </c>
      <c r="D16" s="45">
        <v>0</v>
      </c>
      <c r="E16" s="46">
        <f t="shared" si="0"/>
        <v>170</v>
      </c>
    </row>
    <row r="17" spans="1:7" x14ac:dyDescent="0.2">
      <c r="A17" s="7" t="s">
        <v>18</v>
      </c>
      <c r="B17" s="45">
        <v>171</v>
      </c>
      <c r="C17" s="45">
        <v>9</v>
      </c>
      <c r="D17" s="45">
        <v>1</v>
      </c>
      <c r="E17" s="46">
        <f t="shared" si="0"/>
        <v>181</v>
      </c>
    </row>
    <row r="18" spans="1:7" ht="20.25" customHeight="1" x14ac:dyDescent="0.2">
      <c r="A18" s="10" t="s">
        <v>6</v>
      </c>
      <c r="B18" s="47">
        <f>SUM(B6:B17)</f>
        <v>2184</v>
      </c>
      <c r="C18" s="47">
        <f>SUM(C6:C17)</f>
        <v>129</v>
      </c>
      <c r="D18" s="47">
        <f>SUM(D6:D17)</f>
        <v>8</v>
      </c>
      <c r="E18" s="48">
        <f>SUM(B18:D18)</f>
        <v>2321</v>
      </c>
    </row>
    <row r="19" spans="1:7" x14ac:dyDescent="0.2">
      <c r="A19" s="56"/>
      <c r="B19" s="56"/>
      <c r="C19" s="56"/>
      <c r="D19" s="56"/>
      <c r="E19" s="56"/>
      <c r="F19" s="56"/>
      <c r="G19" s="56"/>
    </row>
    <row r="20" spans="1:7" ht="17.25" customHeight="1" x14ac:dyDescent="0.2">
      <c r="A20" s="56" t="s">
        <v>40</v>
      </c>
      <c r="B20" s="56"/>
      <c r="C20" s="56"/>
      <c r="D20" s="56"/>
      <c r="E20" s="56"/>
      <c r="F20" s="56"/>
      <c r="G20" s="56"/>
    </row>
    <row r="21" spans="1:7" ht="6.75" customHeight="1" x14ac:dyDescent="0.2">
      <c r="A21" s="56"/>
      <c r="B21" s="56"/>
      <c r="C21" s="56"/>
      <c r="D21" s="56"/>
      <c r="E21" s="56"/>
      <c r="F21" s="56"/>
      <c r="G21" s="56"/>
    </row>
    <row r="22" spans="1:7" ht="26" x14ac:dyDescent="0.2">
      <c r="A22" s="13"/>
      <c r="B22" s="14" t="s">
        <v>19</v>
      </c>
      <c r="C22" s="14" t="s">
        <v>20</v>
      </c>
      <c r="D22" s="14" t="s">
        <v>21</v>
      </c>
      <c r="E22" s="14" t="s">
        <v>22</v>
      </c>
      <c r="F22" s="14" t="s">
        <v>5</v>
      </c>
      <c r="G22" s="15" t="s">
        <v>6</v>
      </c>
    </row>
    <row r="23" spans="1:7" x14ac:dyDescent="0.2">
      <c r="A23" s="16" t="s">
        <v>23</v>
      </c>
      <c r="B23" s="41">
        <v>173</v>
      </c>
      <c r="C23" s="53">
        <v>164</v>
      </c>
      <c r="D23" s="41">
        <v>5</v>
      </c>
      <c r="E23" s="41">
        <v>3</v>
      </c>
      <c r="F23" s="41">
        <v>12</v>
      </c>
      <c r="G23" s="42">
        <f t="shared" ref="G23:G34" si="1">B23+D23+E23+F23</f>
        <v>193</v>
      </c>
    </row>
    <row r="24" spans="1:7" x14ac:dyDescent="0.2">
      <c r="A24" s="16" t="s">
        <v>24</v>
      </c>
      <c r="B24" s="41">
        <v>144</v>
      </c>
      <c r="C24" s="51">
        <v>128</v>
      </c>
      <c r="D24" s="41">
        <v>5</v>
      </c>
      <c r="E24" s="41">
        <v>3</v>
      </c>
      <c r="F24" s="41">
        <v>5</v>
      </c>
      <c r="G24" s="42">
        <f t="shared" si="1"/>
        <v>157</v>
      </c>
    </row>
    <row r="25" spans="1:7" x14ac:dyDescent="0.2">
      <c r="A25" s="16" t="s">
        <v>25</v>
      </c>
      <c r="B25" s="41">
        <v>182</v>
      </c>
      <c r="C25" s="51">
        <v>171</v>
      </c>
      <c r="D25" s="41">
        <v>7</v>
      </c>
      <c r="E25" s="41">
        <v>4</v>
      </c>
      <c r="F25" s="41">
        <v>13</v>
      </c>
      <c r="G25" s="42">
        <f t="shared" si="1"/>
        <v>206</v>
      </c>
    </row>
    <row r="26" spans="1:7" x14ac:dyDescent="0.2">
      <c r="A26" s="16" t="s">
        <v>26</v>
      </c>
      <c r="B26" s="41">
        <v>178</v>
      </c>
      <c r="C26" s="51">
        <v>165</v>
      </c>
      <c r="D26" s="41">
        <v>1</v>
      </c>
      <c r="E26" s="41">
        <v>1</v>
      </c>
      <c r="F26" s="41">
        <v>4</v>
      </c>
      <c r="G26" s="42">
        <f t="shared" si="1"/>
        <v>184</v>
      </c>
    </row>
    <row r="27" spans="1:7" x14ac:dyDescent="0.2">
      <c r="A27" s="16" t="s">
        <v>27</v>
      </c>
      <c r="B27" s="41">
        <v>173</v>
      </c>
      <c r="C27" s="51">
        <v>163</v>
      </c>
      <c r="D27" s="41">
        <v>2</v>
      </c>
      <c r="E27" s="41">
        <v>3</v>
      </c>
      <c r="F27" s="41">
        <v>8</v>
      </c>
      <c r="G27" s="42">
        <f t="shared" si="1"/>
        <v>186</v>
      </c>
    </row>
    <row r="28" spans="1:7" x14ac:dyDescent="0.2">
      <c r="A28" s="16" t="s">
        <v>28</v>
      </c>
      <c r="B28" s="41">
        <v>243</v>
      </c>
      <c r="C28" s="51">
        <v>226</v>
      </c>
      <c r="D28" s="41">
        <v>5</v>
      </c>
      <c r="E28" s="41">
        <v>3</v>
      </c>
      <c r="F28" s="41">
        <v>10</v>
      </c>
      <c r="G28" s="42">
        <f t="shared" si="1"/>
        <v>261</v>
      </c>
    </row>
    <row r="29" spans="1:7" x14ac:dyDescent="0.2">
      <c r="A29" s="16" t="s">
        <v>13</v>
      </c>
      <c r="B29" s="41">
        <v>197</v>
      </c>
      <c r="C29" s="51">
        <v>181</v>
      </c>
      <c r="D29" s="41">
        <v>5</v>
      </c>
      <c r="E29" s="41">
        <v>3</v>
      </c>
      <c r="F29" s="41">
        <v>9</v>
      </c>
      <c r="G29" s="42">
        <f t="shared" si="1"/>
        <v>214</v>
      </c>
    </row>
    <row r="30" spans="1:7" x14ac:dyDescent="0.2">
      <c r="A30" s="16" t="s">
        <v>14</v>
      </c>
      <c r="B30" s="41">
        <v>184</v>
      </c>
      <c r="C30" s="51">
        <v>171</v>
      </c>
      <c r="D30" s="41">
        <v>10</v>
      </c>
      <c r="E30" s="41">
        <v>0</v>
      </c>
      <c r="F30" s="41">
        <v>12</v>
      </c>
      <c r="G30" s="42">
        <f t="shared" si="1"/>
        <v>206</v>
      </c>
    </row>
    <row r="31" spans="1:7" x14ac:dyDescent="0.2">
      <c r="A31" s="16" t="s">
        <v>15</v>
      </c>
      <c r="B31" s="41">
        <v>180</v>
      </c>
      <c r="C31" s="51">
        <v>156</v>
      </c>
      <c r="D31" s="41">
        <v>4</v>
      </c>
      <c r="E31" s="41">
        <v>1</v>
      </c>
      <c r="F31" s="41">
        <v>3</v>
      </c>
      <c r="G31" s="42">
        <f t="shared" si="1"/>
        <v>188</v>
      </c>
    </row>
    <row r="32" spans="1:7" x14ac:dyDescent="0.2">
      <c r="A32" s="16" t="s">
        <v>29</v>
      </c>
      <c r="B32" s="41">
        <v>160</v>
      </c>
      <c r="C32" s="51">
        <v>150</v>
      </c>
      <c r="D32" s="41">
        <v>4</v>
      </c>
      <c r="E32" s="41">
        <v>0</v>
      </c>
      <c r="F32" s="41">
        <v>11</v>
      </c>
      <c r="G32" s="42">
        <f t="shared" si="1"/>
        <v>175</v>
      </c>
    </row>
    <row r="33" spans="1:7" x14ac:dyDescent="0.2">
      <c r="A33" s="16" t="s">
        <v>30</v>
      </c>
      <c r="B33" s="41">
        <v>155</v>
      </c>
      <c r="C33" s="51">
        <v>145</v>
      </c>
      <c r="D33" s="41">
        <v>5</v>
      </c>
      <c r="E33" s="41">
        <v>2</v>
      </c>
      <c r="F33" s="41">
        <v>8</v>
      </c>
      <c r="G33" s="42">
        <f t="shared" si="1"/>
        <v>170</v>
      </c>
    </row>
    <row r="34" spans="1:7" x14ac:dyDescent="0.2">
      <c r="A34" s="16" t="s">
        <v>31</v>
      </c>
      <c r="B34" s="41">
        <v>162</v>
      </c>
      <c r="C34" s="51">
        <v>152</v>
      </c>
      <c r="D34" s="41">
        <v>4</v>
      </c>
      <c r="E34" s="41">
        <v>4</v>
      </c>
      <c r="F34" s="41">
        <v>11</v>
      </c>
      <c r="G34" s="42">
        <f t="shared" si="1"/>
        <v>181</v>
      </c>
    </row>
    <row r="35" spans="1:7" ht="20.25" customHeight="1" x14ac:dyDescent="0.2">
      <c r="A35" s="20" t="s">
        <v>6</v>
      </c>
      <c r="B35" s="43">
        <f>SUM(B23:B34)</f>
        <v>2131</v>
      </c>
      <c r="C35" s="55">
        <f>SUM(C23:C34)</f>
        <v>1972</v>
      </c>
      <c r="D35" s="43">
        <f>SUM(D23:D34)</f>
        <v>57</v>
      </c>
      <c r="E35" s="43">
        <f>SUM(E23:E34)</f>
        <v>27</v>
      </c>
      <c r="F35" s="43">
        <f>SUM(F23:F34)</f>
        <v>106</v>
      </c>
      <c r="G35" s="44">
        <f>SUM(B35,D35:F35)</f>
        <v>2321</v>
      </c>
    </row>
    <row r="36" spans="1:7" x14ac:dyDescent="0.2">
      <c r="A36" s="56"/>
      <c r="B36" s="56"/>
      <c r="C36" s="56"/>
      <c r="D36" s="56"/>
      <c r="E36" s="56"/>
      <c r="F36" s="56"/>
      <c r="G36" s="56"/>
    </row>
    <row r="37" spans="1:7" ht="17.25" customHeight="1" x14ac:dyDescent="0.2">
      <c r="A37" s="57" t="s">
        <v>32</v>
      </c>
      <c r="B37" s="57"/>
      <c r="C37" s="57"/>
      <c r="D37" s="57"/>
      <c r="E37" s="57"/>
      <c r="F37" s="57"/>
      <c r="G37" s="57"/>
    </row>
    <row r="38" spans="1:7" ht="6" customHeight="1" x14ac:dyDescent="0.2">
      <c r="A38" s="56"/>
      <c r="B38" s="56"/>
      <c r="C38" s="56"/>
      <c r="D38" s="56"/>
      <c r="E38" s="56"/>
      <c r="F38" s="56"/>
      <c r="G38" s="56"/>
    </row>
    <row r="39" spans="1:7" ht="15.75" customHeight="1" x14ac:dyDescent="0.2">
      <c r="A39" s="58"/>
      <c r="B39" s="60" t="s">
        <v>33</v>
      </c>
      <c r="C39" s="60" t="s">
        <v>34</v>
      </c>
      <c r="D39" s="24" t="s">
        <v>35</v>
      </c>
      <c r="E39" s="60" t="s">
        <v>5</v>
      </c>
      <c r="F39" s="62" t="s">
        <v>6</v>
      </c>
    </row>
    <row r="40" spans="1:7" ht="15.75" customHeight="1" x14ac:dyDescent="0.2">
      <c r="A40" s="59"/>
      <c r="B40" s="61"/>
      <c r="C40" s="61"/>
      <c r="D40" s="25" t="s">
        <v>36</v>
      </c>
      <c r="E40" s="61"/>
      <c r="F40" s="63"/>
    </row>
    <row r="41" spans="1:7" x14ac:dyDescent="0.2">
      <c r="A41" s="16" t="s">
        <v>7</v>
      </c>
      <c r="B41" s="41">
        <v>166</v>
      </c>
      <c r="C41" s="41">
        <v>24</v>
      </c>
      <c r="D41" s="41">
        <v>1</v>
      </c>
      <c r="E41" s="41">
        <v>2</v>
      </c>
      <c r="F41" s="42">
        <f>SUM(B41:E41)</f>
        <v>193</v>
      </c>
    </row>
    <row r="42" spans="1:7" x14ac:dyDescent="0.2">
      <c r="A42" s="16" t="s">
        <v>8</v>
      </c>
      <c r="B42" s="41">
        <v>124</v>
      </c>
      <c r="C42" s="41">
        <v>32</v>
      </c>
      <c r="D42" s="41">
        <v>1</v>
      </c>
      <c r="E42" s="41">
        <v>0</v>
      </c>
      <c r="F42" s="42">
        <f t="shared" ref="F42:F52" si="2">SUM(B42:E42)</f>
        <v>157</v>
      </c>
    </row>
    <row r="43" spans="1:7" x14ac:dyDescent="0.2">
      <c r="A43" s="16" t="s">
        <v>9</v>
      </c>
      <c r="B43" s="41">
        <v>160</v>
      </c>
      <c r="C43" s="41">
        <v>40</v>
      </c>
      <c r="D43" s="41">
        <v>4</v>
      </c>
      <c r="E43" s="41">
        <v>2</v>
      </c>
      <c r="F43" s="42">
        <f t="shared" si="2"/>
        <v>206</v>
      </c>
    </row>
    <row r="44" spans="1:7" x14ac:dyDescent="0.2">
      <c r="A44" s="16" t="s">
        <v>10</v>
      </c>
      <c r="B44" s="41">
        <v>161</v>
      </c>
      <c r="C44" s="41">
        <v>21</v>
      </c>
      <c r="D44" s="41">
        <v>2</v>
      </c>
      <c r="E44" s="41">
        <v>0</v>
      </c>
      <c r="F44" s="42">
        <f t="shared" si="2"/>
        <v>184</v>
      </c>
    </row>
    <row r="45" spans="1:7" x14ac:dyDescent="0.2">
      <c r="A45" s="16" t="s">
        <v>11</v>
      </c>
      <c r="B45" s="41">
        <v>153</v>
      </c>
      <c r="C45" s="41">
        <v>32</v>
      </c>
      <c r="D45" s="41">
        <v>0</v>
      </c>
      <c r="E45" s="41">
        <v>1</v>
      </c>
      <c r="F45" s="42">
        <f t="shared" si="2"/>
        <v>186</v>
      </c>
    </row>
    <row r="46" spans="1:7" x14ac:dyDescent="0.2">
      <c r="A46" s="16" t="s">
        <v>12</v>
      </c>
      <c r="B46" s="41">
        <v>224</v>
      </c>
      <c r="C46" s="41">
        <v>33</v>
      </c>
      <c r="D46" s="41">
        <v>3</v>
      </c>
      <c r="E46" s="41">
        <v>1</v>
      </c>
      <c r="F46" s="42">
        <f t="shared" si="2"/>
        <v>261</v>
      </c>
    </row>
    <row r="47" spans="1:7" x14ac:dyDescent="0.2">
      <c r="A47" s="16" t="s">
        <v>13</v>
      </c>
      <c r="B47" s="41">
        <v>177</v>
      </c>
      <c r="C47" s="41">
        <v>34</v>
      </c>
      <c r="D47" s="41">
        <v>2</v>
      </c>
      <c r="E47" s="41">
        <v>1</v>
      </c>
      <c r="F47" s="42">
        <f t="shared" si="2"/>
        <v>214</v>
      </c>
    </row>
    <row r="48" spans="1:7" x14ac:dyDescent="0.2">
      <c r="A48" s="16" t="s">
        <v>14</v>
      </c>
      <c r="B48" s="41">
        <v>163</v>
      </c>
      <c r="C48" s="41">
        <v>41</v>
      </c>
      <c r="D48" s="41">
        <v>1</v>
      </c>
      <c r="E48" s="41">
        <v>1</v>
      </c>
      <c r="F48" s="42">
        <f t="shared" si="2"/>
        <v>206</v>
      </c>
    </row>
    <row r="49" spans="1:6" x14ac:dyDescent="0.2">
      <c r="A49" s="16" t="s">
        <v>15</v>
      </c>
      <c r="B49" s="41">
        <v>159</v>
      </c>
      <c r="C49" s="41">
        <v>24</v>
      </c>
      <c r="D49" s="41">
        <v>3</v>
      </c>
      <c r="E49" s="41">
        <v>2</v>
      </c>
      <c r="F49" s="42">
        <f t="shared" si="2"/>
        <v>188</v>
      </c>
    </row>
    <row r="50" spans="1:6" x14ac:dyDescent="0.2">
      <c r="A50" s="16" t="s">
        <v>37</v>
      </c>
      <c r="B50" s="41">
        <v>143</v>
      </c>
      <c r="C50" s="41">
        <v>29</v>
      </c>
      <c r="D50" s="41">
        <v>2</v>
      </c>
      <c r="E50" s="41">
        <v>1</v>
      </c>
      <c r="F50" s="42">
        <f t="shared" si="2"/>
        <v>175</v>
      </c>
    </row>
    <row r="51" spans="1:6" x14ac:dyDescent="0.2">
      <c r="A51" s="16" t="s">
        <v>38</v>
      </c>
      <c r="B51" s="41">
        <v>142</v>
      </c>
      <c r="C51" s="41">
        <v>27</v>
      </c>
      <c r="D51" s="41">
        <v>0</v>
      </c>
      <c r="E51" s="41">
        <v>1</v>
      </c>
      <c r="F51" s="42">
        <f t="shared" si="2"/>
        <v>170</v>
      </c>
    </row>
    <row r="52" spans="1:6" x14ac:dyDescent="0.2">
      <c r="A52" s="16" t="s">
        <v>39</v>
      </c>
      <c r="B52" s="41">
        <v>157</v>
      </c>
      <c r="C52" s="41">
        <v>24</v>
      </c>
      <c r="D52" s="41">
        <v>0</v>
      </c>
      <c r="E52" s="41">
        <v>0</v>
      </c>
      <c r="F52" s="42">
        <f t="shared" si="2"/>
        <v>181</v>
      </c>
    </row>
    <row r="53" spans="1:6" ht="20.25" customHeight="1" x14ac:dyDescent="0.2">
      <c r="A53" s="20" t="s">
        <v>6</v>
      </c>
      <c r="B53" s="43">
        <f>SUM(B41:B52)</f>
        <v>1929</v>
      </c>
      <c r="C53" s="43">
        <f>SUM(C41:C52)</f>
        <v>361</v>
      </c>
      <c r="D53" s="43">
        <f>SUM(D41:D52)</f>
        <v>19</v>
      </c>
      <c r="E53" s="43">
        <f>SUM(E41:E52)</f>
        <v>12</v>
      </c>
      <c r="F53" s="44">
        <f>SUM(B53:E53)</f>
        <v>2321</v>
      </c>
    </row>
  </sheetData>
  <mergeCells count="15">
    <mergeCell ref="A20:G20"/>
    <mergeCell ref="A1:G1"/>
    <mergeCell ref="A2:G2"/>
    <mergeCell ref="A3:G3"/>
    <mergeCell ref="A4:G4"/>
    <mergeCell ref="A19:G19"/>
    <mergeCell ref="A21:G21"/>
    <mergeCell ref="A36:G36"/>
    <mergeCell ref="A37:G37"/>
    <mergeCell ref="A38:G38"/>
    <mergeCell ref="A39:A40"/>
    <mergeCell ref="B39:B40"/>
    <mergeCell ref="C39:C40"/>
    <mergeCell ref="E39:E40"/>
    <mergeCell ref="F39:F40"/>
  </mergeCells>
  <phoneticPr fontId="6"/>
  <pageMargins left="0.59055118110236227" right="0.31496062992125984" top="0.55118110236220474" bottom="0.5511811023622047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53"/>
  <sheetViews>
    <sheetView zoomScaleNormal="100" workbookViewId="0">
      <selection activeCell="H14" sqref="H14"/>
    </sheetView>
  </sheetViews>
  <sheetFormatPr defaultColWidth="9" defaultRowHeight="13" x14ac:dyDescent="0.2"/>
  <cols>
    <col min="1" max="1" width="9.453125" style="1" customWidth="1"/>
    <col min="2" max="7" width="13.90625" style="1" customWidth="1"/>
    <col min="8" max="16384" width="9" style="1"/>
  </cols>
  <sheetData>
    <row r="1" spans="1:7" ht="21.75" customHeight="1" x14ac:dyDescent="0.2">
      <c r="A1" s="64" t="s">
        <v>57</v>
      </c>
      <c r="B1" s="64"/>
      <c r="C1" s="64"/>
      <c r="D1" s="64"/>
      <c r="E1" s="64"/>
      <c r="F1" s="64"/>
      <c r="G1" s="64"/>
    </row>
    <row r="2" spans="1:7" ht="21.75" customHeight="1" x14ac:dyDescent="0.2">
      <c r="A2" s="65" t="s">
        <v>1</v>
      </c>
      <c r="B2" s="65"/>
      <c r="C2" s="65"/>
      <c r="D2" s="65"/>
      <c r="E2" s="65"/>
      <c r="F2" s="65"/>
      <c r="G2" s="65"/>
    </row>
    <row r="3" spans="1:7" x14ac:dyDescent="0.2">
      <c r="A3" s="56"/>
      <c r="B3" s="56"/>
      <c r="C3" s="56"/>
      <c r="D3" s="56"/>
      <c r="E3" s="56"/>
      <c r="F3" s="56"/>
      <c r="G3" s="56"/>
    </row>
    <row r="4" spans="1:7" ht="17.25" customHeight="1" x14ac:dyDescent="0.2">
      <c r="A4" s="57" t="s">
        <v>2</v>
      </c>
      <c r="B4" s="57"/>
      <c r="C4" s="57"/>
      <c r="D4" s="57"/>
      <c r="E4" s="57"/>
      <c r="F4" s="57"/>
      <c r="G4" s="57"/>
    </row>
    <row r="5" spans="1:7" ht="21.75" customHeight="1" x14ac:dyDescent="0.2">
      <c r="A5" s="4"/>
      <c r="B5" s="5" t="s">
        <v>3</v>
      </c>
      <c r="C5" s="5" t="s">
        <v>4</v>
      </c>
      <c r="D5" s="5" t="s">
        <v>5</v>
      </c>
      <c r="E5" s="6" t="s">
        <v>6</v>
      </c>
    </row>
    <row r="6" spans="1:7" x14ac:dyDescent="0.2">
      <c r="A6" s="7" t="s">
        <v>7</v>
      </c>
      <c r="B6" s="45">
        <v>161</v>
      </c>
      <c r="C6" s="45">
        <v>14</v>
      </c>
      <c r="D6" s="45">
        <v>0</v>
      </c>
      <c r="E6" s="46">
        <f>IF(SUM(B6:D6)="","",SUM(B6:D6))</f>
        <v>175</v>
      </c>
    </row>
    <row r="7" spans="1:7" x14ac:dyDescent="0.2">
      <c r="A7" s="7" t="s">
        <v>8</v>
      </c>
      <c r="B7" s="45">
        <v>116</v>
      </c>
      <c r="C7" s="45">
        <v>5</v>
      </c>
      <c r="D7" s="45">
        <v>0</v>
      </c>
      <c r="E7" s="46">
        <f t="shared" ref="E7:E17" si="0">IF(SUM(B7:D7)="","",SUM(B7:D7))</f>
        <v>121</v>
      </c>
    </row>
    <row r="8" spans="1:7" x14ac:dyDescent="0.2">
      <c r="A8" s="7" t="s">
        <v>9</v>
      </c>
      <c r="B8" s="45">
        <v>180</v>
      </c>
      <c r="C8" s="45">
        <v>16</v>
      </c>
      <c r="D8" s="45">
        <v>0</v>
      </c>
      <c r="E8" s="46">
        <f t="shared" si="0"/>
        <v>196</v>
      </c>
    </row>
    <row r="9" spans="1:7" x14ac:dyDescent="0.2">
      <c r="A9" s="7" t="s">
        <v>10</v>
      </c>
      <c r="B9" s="45">
        <v>140</v>
      </c>
      <c r="C9" s="45">
        <v>17</v>
      </c>
      <c r="D9" s="45">
        <v>0</v>
      </c>
      <c r="E9" s="46">
        <f t="shared" si="0"/>
        <v>157</v>
      </c>
    </row>
    <row r="10" spans="1:7" x14ac:dyDescent="0.2">
      <c r="A10" s="7" t="s">
        <v>11</v>
      </c>
      <c r="B10" s="45">
        <v>139</v>
      </c>
      <c r="C10" s="45">
        <v>10</v>
      </c>
      <c r="D10" s="45">
        <v>0</v>
      </c>
      <c r="E10" s="46">
        <f t="shared" si="0"/>
        <v>149</v>
      </c>
    </row>
    <row r="11" spans="1:7" x14ac:dyDescent="0.2">
      <c r="A11" s="7" t="s">
        <v>12</v>
      </c>
      <c r="B11" s="45">
        <v>165</v>
      </c>
      <c r="C11" s="45">
        <v>12</v>
      </c>
      <c r="D11" s="45">
        <v>1</v>
      </c>
      <c r="E11" s="46">
        <f t="shared" si="0"/>
        <v>178</v>
      </c>
    </row>
    <row r="12" spans="1:7" x14ac:dyDescent="0.2">
      <c r="A12" s="7" t="s">
        <v>13</v>
      </c>
      <c r="B12" s="45">
        <v>179</v>
      </c>
      <c r="C12" s="45">
        <v>17</v>
      </c>
      <c r="D12" s="45">
        <v>0</v>
      </c>
      <c r="E12" s="46">
        <f t="shared" si="0"/>
        <v>196</v>
      </c>
    </row>
    <row r="13" spans="1:7" x14ac:dyDescent="0.2">
      <c r="A13" s="7" t="s">
        <v>14</v>
      </c>
      <c r="B13" s="45">
        <v>186</v>
      </c>
      <c r="C13" s="45">
        <v>12</v>
      </c>
      <c r="D13" s="45">
        <v>2</v>
      </c>
      <c r="E13" s="46">
        <f t="shared" si="0"/>
        <v>200</v>
      </c>
    </row>
    <row r="14" spans="1:7" x14ac:dyDescent="0.2">
      <c r="A14" s="7" t="s">
        <v>15</v>
      </c>
      <c r="B14" s="45">
        <v>145</v>
      </c>
      <c r="C14" s="45">
        <v>17</v>
      </c>
      <c r="D14" s="45">
        <v>0</v>
      </c>
      <c r="E14" s="46">
        <f t="shared" si="0"/>
        <v>162</v>
      </c>
    </row>
    <row r="15" spans="1:7" x14ac:dyDescent="0.2">
      <c r="A15" s="7" t="s">
        <v>16</v>
      </c>
      <c r="B15" s="45">
        <v>170</v>
      </c>
      <c r="C15" s="45">
        <v>13</v>
      </c>
      <c r="D15" s="45">
        <v>1</v>
      </c>
      <c r="E15" s="46">
        <f t="shared" si="0"/>
        <v>184</v>
      </c>
    </row>
    <row r="16" spans="1:7" x14ac:dyDescent="0.2">
      <c r="A16" s="7" t="s">
        <v>17</v>
      </c>
      <c r="B16" s="45">
        <v>131</v>
      </c>
      <c r="C16" s="45">
        <v>8</v>
      </c>
      <c r="D16" s="45">
        <v>1</v>
      </c>
      <c r="E16" s="46">
        <f t="shared" si="0"/>
        <v>140</v>
      </c>
    </row>
    <row r="17" spans="1:7" x14ac:dyDescent="0.2">
      <c r="A17" s="7" t="s">
        <v>18</v>
      </c>
      <c r="B17" s="45">
        <v>180</v>
      </c>
      <c r="C17" s="45">
        <v>7</v>
      </c>
      <c r="D17" s="45">
        <v>1</v>
      </c>
      <c r="E17" s="46">
        <f t="shared" si="0"/>
        <v>188</v>
      </c>
    </row>
    <row r="18" spans="1:7" ht="20.25" customHeight="1" x14ac:dyDescent="0.2">
      <c r="A18" s="10" t="s">
        <v>6</v>
      </c>
      <c r="B18" s="47">
        <f>SUM(B6:B17)</f>
        <v>1892</v>
      </c>
      <c r="C18" s="47">
        <f>SUM(C6:C17)</f>
        <v>148</v>
      </c>
      <c r="D18" s="47">
        <f>SUM(D6:D17)</f>
        <v>6</v>
      </c>
      <c r="E18" s="48">
        <f>SUM(B18:D18)</f>
        <v>2046</v>
      </c>
    </row>
    <row r="19" spans="1:7" x14ac:dyDescent="0.2">
      <c r="A19" s="56"/>
      <c r="B19" s="56"/>
      <c r="C19" s="56"/>
      <c r="D19" s="56"/>
      <c r="E19" s="56"/>
      <c r="F19" s="56"/>
      <c r="G19" s="56"/>
    </row>
    <row r="20" spans="1:7" ht="17.25" customHeight="1" x14ac:dyDescent="0.2">
      <c r="A20" s="56" t="s">
        <v>40</v>
      </c>
      <c r="B20" s="56"/>
      <c r="C20" s="56"/>
      <c r="D20" s="56"/>
      <c r="E20" s="56"/>
      <c r="F20" s="56"/>
      <c r="G20" s="56"/>
    </row>
    <row r="21" spans="1:7" ht="6.75" customHeight="1" x14ac:dyDescent="0.2">
      <c r="A21" s="56"/>
      <c r="B21" s="56"/>
      <c r="C21" s="56"/>
      <c r="D21" s="56"/>
      <c r="E21" s="56"/>
      <c r="F21" s="56"/>
      <c r="G21" s="56"/>
    </row>
    <row r="22" spans="1:7" ht="26" x14ac:dyDescent="0.2">
      <c r="A22" s="13"/>
      <c r="B22" s="14" t="s">
        <v>19</v>
      </c>
      <c r="C22" s="14" t="s">
        <v>20</v>
      </c>
      <c r="D22" s="14" t="s">
        <v>21</v>
      </c>
      <c r="E22" s="14" t="s">
        <v>22</v>
      </c>
      <c r="F22" s="14" t="s">
        <v>5</v>
      </c>
      <c r="G22" s="15" t="s">
        <v>6</v>
      </c>
    </row>
    <row r="23" spans="1:7" x14ac:dyDescent="0.2">
      <c r="A23" s="16" t="s">
        <v>23</v>
      </c>
      <c r="B23" s="41">
        <v>156</v>
      </c>
      <c r="C23" s="53">
        <v>144</v>
      </c>
      <c r="D23" s="41">
        <v>4</v>
      </c>
      <c r="E23" s="41">
        <v>5</v>
      </c>
      <c r="F23" s="41">
        <v>10</v>
      </c>
      <c r="G23" s="42">
        <f t="shared" ref="G23:G34" si="1">B23+D23+E23+F23</f>
        <v>175</v>
      </c>
    </row>
    <row r="24" spans="1:7" x14ac:dyDescent="0.2">
      <c r="A24" s="16" t="s">
        <v>24</v>
      </c>
      <c r="B24" s="41">
        <v>109</v>
      </c>
      <c r="C24" s="51">
        <v>100</v>
      </c>
      <c r="D24" s="41">
        <v>4</v>
      </c>
      <c r="E24" s="41">
        <v>0</v>
      </c>
      <c r="F24" s="41">
        <v>8</v>
      </c>
      <c r="G24" s="42">
        <f t="shared" si="1"/>
        <v>121</v>
      </c>
    </row>
    <row r="25" spans="1:7" x14ac:dyDescent="0.2">
      <c r="A25" s="16" t="s">
        <v>25</v>
      </c>
      <c r="B25" s="41">
        <v>175</v>
      </c>
      <c r="C25" s="51">
        <v>159</v>
      </c>
      <c r="D25" s="41">
        <v>7</v>
      </c>
      <c r="E25" s="41">
        <v>3</v>
      </c>
      <c r="F25" s="41">
        <v>11</v>
      </c>
      <c r="G25" s="42">
        <f t="shared" si="1"/>
        <v>196</v>
      </c>
    </row>
    <row r="26" spans="1:7" x14ac:dyDescent="0.2">
      <c r="A26" s="16" t="s">
        <v>26</v>
      </c>
      <c r="B26" s="41">
        <v>137</v>
      </c>
      <c r="C26" s="51">
        <v>125</v>
      </c>
      <c r="D26" s="41">
        <v>6</v>
      </c>
      <c r="E26" s="41">
        <v>0</v>
      </c>
      <c r="F26" s="41">
        <v>14</v>
      </c>
      <c r="G26" s="42">
        <f t="shared" si="1"/>
        <v>157</v>
      </c>
    </row>
    <row r="27" spans="1:7" x14ac:dyDescent="0.2">
      <c r="A27" s="16" t="s">
        <v>27</v>
      </c>
      <c r="B27" s="41">
        <v>139</v>
      </c>
      <c r="C27" s="51">
        <v>130</v>
      </c>
      <c r="D27" s="41">
        <v>4</v>
      </c>
      <c r="E27" s="41">
        <v>0</v>
      </c>
      <c r="F27" s="41">
        <v>6</v>
      </c>
      <c r="G27" s="42">
        <f t="shared" si="1"/>
        <v>149</v>
      </c>
    </row>
    <row r="28" spans="1:7" x14ac:dyDescent="0.2">
      <c r="A28" s="16" t="s">
        <v>28</v>
      </c>
      <c r="B28" s="41">
        <v>153</v>
      </c>
      <c r="C28" s="51">
        <v>137</v>
      </c>
      <c r="D28" s="41">
        <v>6</v>
      </c>
      <c r="E28" s="41">
        <v>5</v>
      </c>
      <c r="F28" s="41">
        <v>14</v>
      </c>
      <c r="G28" s="42">
        <f t="shared" si="1"/>
        <v>178</v>
      </c>
    </row>
    <row r="29" spans="1:7" x14ac:dyDescent="0.2">
      <c r="A29" s="16" t="s">
        <v>13</v>
      </c>
      <c r="B29" s="41">
        <v>175</v>
      </c>
      <c r="C29" s="51">
        <v>159</v>
      </c>
      <c r="D29" s="41">
        <v>6</v>
      </c>
      <c r="E29" s="41">
        <v>2</v>
      </c>
      <c r="F29" s="41">
        <v>13</v>
      </c>
      <c r="G29" s="42">
        <f t="shared" si="1"/>
        <v>196</v>
      </c>
    </row>
    <row r="30" spans="1:7" x14ac:dyDescent="0.2">
      <c r="A30" s="16" t="s">
        <v>14</v>
      </c>
      <c r="B30" s="41">
        <v>178</v>
      </c>
      <c r="C30" s="51">
        <v>159</v>
      </c>
      <c r="D30" s="41">
        <v>6</v>
      </c>
      <c r="E30" s="41">
        <v>3</v>
      </c>
      <c r="F30" s="41">
        <v>13</v>
      </c>
      <c r="G30" s="42">
        <f t="shared" si="1"/>
        <v>200</v>
      </c>
    </row>
    <row r="31" spans="1:7" x14ac:dyDescent="0.2">
      <c r="A31" s="16" t="s">
        <v>15</v>
      </c>
      <c r="B31" s="41">
        <v>145</v>
      </c>
      <c r="C31" s="51">
        <v>129</v>
      </c>
      <c r="D31" s="41">
        <v>4</v>
      </c>
      <c r="E31" s="41">
        <v>2</v>
      </c>
      <c r="F31" s="41">
        <v>11</v>
      </c>
      <c r="G31" s="42">
        <f t="shared" si="1"/>
        <v>162</v>
      </c>
    </row>
    <row r="32" spans="1:7" x14ac:dyDescent="0.2">
      <c r="A32" s="16" t="s">
        <v>29</v>
      </c>
      <c r="B32" s="41">
        <v>166</v>
      </c>
      <c r="C32" s="53">
        <v>154</v>
      </c>
      <c r="D32" s="41">
        <v>7</v>
      </c>
      <c r="E32" s="41">
        <v>4</v>
      </c>
      <c r="F32" s="41">
        <v>7</v>
      </c>
      <c r="G32" s="42">
        <f t="shared" si="1"/>
        <v>184</v>
      </c>
    </row>
    <row r="33" spans="1:7" x14ac:dyDescent="0.2">
      <c r="A33" s="16" t="s">
        <v>30</v>
      </c>
      <c r="B33" s="41">
        <v>133</v>
      </c>
      <c r="C33" s="53">
        <v>122</v>
      </c>
      <c r="D33" s="41">
        <v>2</v>
      </c>
      <c r="E33" s="41">
        <v>1</v>
      </c>
      <c r="F33" s="41">
        <v>4</v>
      </c>
      <c r="G33" s="42">
        <f t="shared" si="1"/>
        <v>140</v>
      </c>
    </row>
    <row r="34" spans="1:7" x14ac:dyDescent="0.2">
      <c r="A34" s="16" t="s">
        <v>31</v>
      </c>
      <c r="B34" s="41">
        <v>176</v>
      </c>
      <c r="C34" s="51">
        <v>165</v>
      </c>
      <c r="D34" s="41">
        <v>4</v>
      </c>
      <c r="E34" s="41">
        <v>0</v>
      </c>
      <c r="F34" s="41">
        <v>8</v>
      </c>
      <c r="G34" s="42">
        <f t="shared" si="1"/>
        <v>188</v>
      </c>
    </row>
    <row r="35" spans="1:7" ht="20.25" customHeight="1" x14ac:dyDescent="0.2">
      <c r="A35" s="20" t="s">
        <v>6</v>
      </c>
      <c r="B35" s="43">
        <f>SUM(B23:B34)</f>
        <v>1842</v>
      </c>
      <c r="C35" s="55">
        <f>SUM(C23:C34)</f>
        <v>1683</v>
      </c>
      <c r="D35" s="43">
        <f>SUM(D23:D34)</f>
        <v>60</v>
      </c>
      <c r="E35" s="43">
        <f>SUM(E23:E34)</f>
        <v>25</v>
      </c>
      <c r="F35" s="43">
        <f>SUM(F23:F34)</f>
        <v>119</v>
      </c>
      <c r="G35" s="44">
        <f>SUM(B35,D35:F35)</f>
        <v>2046</v>
      </c>
    </row>
    <row r="36" spans="1:7" x14ac:dyDescent="0.2">
      <c r="A36" s="56"/>
      <c r="B36" s="56"/>
      <c r="C36" s="56"/>
      <c r="D36" s="56"/>
      <c r="E36" s="56"/>
      <c r="F36" s="56"/>
      <c r="G36" s="56"/>
    </row>
    <row r="37" spans="1:7" ht="17.25" customHeight="1" x14ac:dyDescent="0.2">
      <c r="A37" s="57" t="s">
        <v>32</v>
      </c>
      <c r="B37" s="57"/>
      <c r="C37" s="57"/>
      <c r="D37" s="57"/>
      <c r="E37" s="57"/>
      <c r="F37" s="57"/>
      <c r="G37" s="57"/>
    </row>
    <row r="38" spans="1:7" ht="6" customHeight="1" x14ac:dyDescent="0.2">
      <c r="A38" s="56"/>
      <c r="B38" s="56"/>
      <c r="C38" s="56"/>
      <c r="D38" s="56"/>
      <c r="E38" s="56"/>
      <c r="F38" s="56"/>
      <c r="G38" s="56"/>
    </row>
    <row r="39" spans="1:7" ht="15.75" customHeight="1" x14ac:dyDescent="0.2">
      <c r="A39" s="58"/>
      <c r="B39" s="60" t="s">
        <v>33</v>
      </c>
      <c r="C39" s="60" t="s">
        <v>34</v>
      </c>
      <c r="D39" s="24" t="s">
        <v>35</v>
      </c>
      <c r="E39" s="60" t="s">
        <v>5</v>
      </c>
      <c r="F39" s="62" t="s">
        <v>6</v>
      </c>
    </row>
    <row r="40" spans="1:7" ht="15.75" customHeight="1" x14ac:dyDescent="0.2">
      <c r="A40" s="59"/>
      <c r="B40" s="61"/>
      <c r="C40" s="61"/>
      <c r="D40" s="25" t="s">
        <v>36</v>
      </c>
      <c r="E40" s="61"/>
      <c r="F40" s="63"/>
    </row>
    <row r="41" spans="1:7" x14ac:dyDescent="0.2">
      <c r="A41" s="16" t="s">
        <v>7</v>
      </c>
      <c r="B41" s="41">
        <v>136</v>
      </c>
      <c r="C41" s="41">
        <v>38</v>
      </c>
      <c r="D41" s="41">
        <v>0</v>
      </c>
      <c r="E41" s="41">
        <v>1</v>
      </c>
      <c r="F41" s="42">
        <f>SUM(B41:E41)</f>
        <v>175</v>
      </c>
    </row>
    <row r="42" spans="1:7" x14ac:dyDescent="0.2">
      <c r="A42" s="16" t="s">
        <v>8</v>
      </c>
      <c r="B42" s="41">
        <v>92</v>
      </c>
      <c r="C42" s="41">
        <v>26</v>
      </c>
      <c r="D42" s="41">
        <v>3</v>
      </c>
      <c r="E42" s="41">
        <v>0</v>
      </c>
      <c r="F42" s="42">
        <f t="shared" ref="F42:F52" si="2">SUM(B42:E42)</f>
        <v>121</v>
      </c>
    </row>
    <row r="43" spans="1:7" x14ac:dyDescent="0.2">
      <c r="A43" s="16" t="s">
        <v>9</v>
      </c>
      <c r="B43" s="41">
        <v>146</v>
      </c>
      <c r="C43" s="41">
        <v>48</v>
      </c>
      <c r="D43" s="41">
        <v>2</v>
      </c>
      <c r="E43" s="41">
        <v>0</v>
      </c>
      <c r="F43" s="42">
        <f t="shared" si="2"/>
        <v>196</v>
      </c>
    </row>
    <row r="44" spans="1:7" x14ac:dyDescent="0.2">
      <c r="A44" s="16" t="s">
        <v>10</v>
      </c>
      <c r="B44" s="41">
        <v>117</v>
      </c>
      <c r="C44" s="41">
        <v>37</v>
      </c>
      <c r="D44" s="41">
        <v>1</v>
      </c>
      <c r="E44" s="41">
        <v>2</v>
      </c>
      <c r="F44" s="42">
        <f t="shared" si="2"/>
        <v>157</v>
      </c>
    </row>
    <row r="45" spans="1:7" x14ac:dyDescent="0.2">
      <c r="A45" s="16" t="s">
        <v>11</v>
      </c>
      <c r="B45" s="41">
        <v>125</v>
      </c>
      <c r="C45" s="41">
        <v>20</v>
      </c>
      <c r="D45" s="41">
        <v>2</v>
      </c>
      <c r="E45" s="41">
        <v>2</v>
      </c>
      <c r="F45" s="42">
        <f t="shared" si="2"/>
        <v>149</v>
      </c>
    </row>
    <row r="46" spans="1:7" x14ac:dyDescent="0.2">
      <c r="A46" s="16" t="s">
        <v>12</v>
      </c>
      <c r="B46" s="41">
        <v>136</v>
      </c>
      <c r="C46" s="41">
        <v>38</v>
      </c>
      <c r="D46" s="41">
        <v>4</v>
      </c>
      <c r="E46" s="41">
        <v>0</v>
      </c>
      <c r="F46" s="42">
        <f t="shared" si="2"/>
        <v>178</v>
      </c>
    </row>
    <row r="47" spans="1:7" x14ac:dyDescent="0.2">
      <c r="A47" s="16" t="s">
        <v>13</v>
      </c>
      <c r="B47" s="41">
        <v>167</v>
      </c>
      <c r="C47" s="41">
        <v>25</v>
      </c>
      <c r="D47" s="41">
        <v>3</v>
      </c>
      <c r="E47" s="41">
        <v>1</v>
      </c>
      <c r="F47" s="42">
        <f t="shared" si="2"/>
        <v>196</v>
      </c>
    </row>
    <row r="48" spans="1:7" x14ac:dyDescent="0.2">
      <c r="A48" s="16" t="s">
        <v>14</v>
      </c>
      <c r="B48" s="41">
        <v>161</v>
      </c>
      <c r="C48" s="41">
        <v>37</v>
      </c>
      <c r="D48" s="41">
        <v>1</v>
      </c>
      <c r="E48" s="41">
        <v>1</v>
      </c>
      <c r="F48" s="42">
        <f t="shared" si="2"/>
        <v>200</v>
      </c>
    </row>
    <row r="49" spans="1:6" x14ac:dyDescent="0.2">
      <c r="A49" s="16" t="s">
        <v>15</v>
      </c>
      <c r="B49" s="41">
        <v>134</v>
      </c>
      <c r="C49" s="41">
        <v>28</v>
      </c>
      <c r="D49" s="41">
        <v>0</v>
      </c>
      <c r="E49" s="41">
        <v>0</v>
      </c>
      <c r="F49" s="42">
        <f t="shared" si="2"/>
        <v>162</v>
      </c>
    </row>
    <row r="50" spans="1:6" x14ac:dyDescent="0.2">
      <c r="A50" s="16" t="s">
        <v>37</v>
      </c>
      <c r="B50" s="41">
        <v>147</v>
      </c>
      <c r="C50" s="41">
        <v>36</v>
      </c>
      <c r="D50" s="41">
        <v>0</v>
      </c>
      <c r="E50" s="41">
        <v>1</v>
      </c>
      <c r="F50" s="42">
        <f t="shared" si="2"/>
        <v>184</v>
      </c>
    </row>
    <row r="51" spans="1:6" x14ac:dyDescent="0.2">
      <c r="A51" s="16" t="s">
        <v>38</v>
      </c>
      <c r="B51" s="41">
        <v>116</v>
      </c>
      <c r="C51" s="41">
        <v>23</v>
      </c>
      <c r="D51" s="41">
        <v>1</v>
      </c>
      <c r="E51" s="41">
        <v>0</v>
      </c>
      <c r="F51" s="42">
        <f t="shared" si="2"/>
        <v>140</v>
      </c>
    </row>
    <row r="52" spans="1:6" x14ac:dyDescent="0.2">
      <c r="A52" s="16" t="s">
        <v>39</v>
      </c>
      <c r="B52" s="41">
        <v>163</v>
      </c>
      <c r="C52" s="41">
        <v>22</v>
      </c>
      <c r="D52" s="41">
        <v>3</v>
      </c>
      <c r="E52" s="41">
        <v>0</v>
      </c>
      <c r="F52" s="42">
        <f t="shared" si="2"/>
        <v>188</v>
      </c>
    </row>
    <row r="53" spans="1:6" ht="20.25" customHeight="1" x14ac:dyDescent="0.2">
      <c r="A53" s="20" t="s">
        <v>6</v>
      </c>
      <c r="B53" s="43">
        <f>SUM(B41:B52)</f>
        <v>1640</v>
      </c>
      <c r="C53" s="43">
        <f>SUM(C41:C52)</f>
        <v>378</v>
      </c>
      <c r="D53" s="43">
        <f>SUM(D41:D52)</f>
        <v>20</v>
      </c>
      <c r="E53" s="43">
        <f>SUM(E41:E52)</f>
        <v>8</v>
      </c>
      <c r="F53" s="44">
        <f>SUM(B53:E53)</f>
        <v>2046</v>
      </c>
    </row>
  </sheetData>
  <mergeCells count="15">
    <mergeCell ref="A20:G20"/>
    <mergeCell ref="A1:G1"/>
    <mergeCell ref="A2:G2"/>
    <mergeCell ref="A3:G3"/>
    <mergeCell ref="A4:G4"/>
    <mergeCell ref="A19:G19"/>
    <mergeCell ref="A21:G21"/>
    <mergeCell ref="A36:G36"/>
    <mergeCell ref="A37:G37"/>
    <mergeCell ref="A38:G38"/>
    <mergeCell ref="A39:A40"/>
    <mergeCell ref="B39:B40"/>
    <mergeCell ref="C39:C40"/>
    <mergeCell ref="E39:E40"/>
    <mergeCell ref="F39:F40"/>
  </mergeCells>
  <phoneticPr fontId="6"/>
  <pageMargins left="0.59055118110236227" right="0.31496062992125984" top="0.55118110236220474" bottom="0.5511811023622047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3"/>
  <sheetViews>
    <sheetView zoomScaleNormal="100" workbookViewId="0">
      <selection activeCell="C63" sqref="C63"/>
    </sheetView>
  </sheetViews>
  <sheetFormatPr defaultColWidth="9" defaultRowHeight="13" x14ac:dyDescent="0.2"/>
  <cols>
    <col min="1" max="1" width="9.453125" style="1" customWidth="1"/>
    <col min="2" max="7" width="13.90625" style="1" customWidth="1"/>
    <col min="8" max="16384" width="9" style="1"/>
  </cols>
  <sheetData>
    <row r="1" spans="1:7" ht="21.75" customHeight="1" x14ac:dyDescent="0.2">
      <c r="A1" s="64" t="s">
        <v>55</v>
      </c>
      <c r="B1" s="64"/>
      <c r="C1" s="64"/>
      <c r="D1" s="64"/>
      <c r="E1" s="64"/>
      <c r="F1" s="64"/>
      <c r="G1" s="64"/>
    </row>
    <row r="2" spans="1:7" ht="21.75" customHeight="1" x14ac:dyDescent="0.2">
      <c r="A2" s="65" t="s">
        <v>1</v>
      </c>
      <c r="B2" s="65"/>
      <c r="C2" s="65"/>
      <c r="D2" s="65"/>
      <c r="E2" s="65"/>
      <c r="F2" s="65"/>
      <c r="G2" s="65"/>
    </row>
    <row r="3" spans="1:7" x14ac:dyDescent="0.2">
      <c r="A3" s="56"/>
      <c r="B3" s="56"/>
      <c r="C3" s="56"/>
      <c r="D3" s="56"/>
      <c r="E3" s="56"/>
      <c r="F3" s="56"/>
      <c r="G3" s="56"/>
    </row>
    <row r="4" spans="1:7" ht="17.25" customHeight="1" x14ac:dyDescent="0.2">
      <c r="A4" s="57" t="s">
        <v>2</v>
      </c>
      <c r="B4" s="57"/>
      <c r="C4" s="57"/>
      <c r="D4" s="57"/>
      <c r="E4" s="57"/>
      <c r="F4" s="57"/>
      <c r="G4" s="57"/>
    </row>
    <row r="5" spans="1:7" ht="21.75" customHeight="1" x14ac:dyDescent="0.2">
      <c r="A5" s="4"/>
      <c r="B5" s="5" t="s">
        <v>3</v>
      </c>
      <c r="C5" s="5" t="s">
        <v>4</v>
      </c>
      <c r="D5" s="5" t="s">
        <v>5</v>
      </c>
      <c r="E5" s="6" t="s">
        <v>6</v>
      </c>
    </row>
    <row r="6" spans="1:7" x14ac:dyDescent="0.2">
      <c r="A6" s="7" t="s">
        <v>7</v>
      </c>
      <c r="B6" s="45">
        <v>226</v>
      </c>
      <c r="C6" s="45">
        <v>28</v>
      </c>
      <c r="D6" s="45">
        <v>2</v>
      </c>
      <c r="E6" s="46">
        <f>IF(SUM(B6:D6)="","",SUM(B6:D6))</f>
        <v>256</v>
      </c>
    </row>
    <row r="7" spans="1:7" x14ac:dyDescent="0.2">
      <c r="A7" s="7" t="s">
        <v>8</v>
      </c>
      <c r="B7" s="45">
        <v>136</v>
      </c>
      <c r="C7" s="45">
        <v>11</v>
      </c>
      <c r="D7" s="45">
        <v>1</v>
      </c>
      <c r="E7" s="46">
        <f t="shared" ref="E7:E17" si="0">IF(SUM(B7:D7)="","",SUM(B7:D7))</f>
        <v>148</v>
      </c>
    </row>
    <row r="8" spans="1:7" x14ac:dyDescent="0.2">
      <c r="A8" s="7" t="s">
        <v>9</v>
      </c>
      <c r="B8" s="45">
        <v>225</v>
      </c>
      <c r="C8" s="45">
        <v>15</v>
      </c>
      <c r="D8" s="45">
        <v>1</v>
      </c>
      <c r="E8" s="46">
        <f t="shared" si="0"/>
        <v>241</v>
      </c>
    </row>
    <row r="9" spans="1:7" x14ac:dyDescent="0.2">
      <c r="A9" s="7" t="s">
        <v>10</v>
      </c>
      <c r="B9" s="45">
        <v>195</v>
      </c>
      <c r="C9" s="45">
        <v>14</v>
      </c>
      <c r="D9" s="45">
        <v>0</v>
      </c>
      <c r="E9" s="46">
        <f t="shared" si="0"/>
        <v>209</v>
      </c>
    </row>
    <row r="10" spans="1:7" x14ac:dyDescent="0.2">
      <c r="A10" s="7" t="s">
        <v>11</v>
      </c>
      <c r="B10" s="45">
        <v>159</v>
      </c>
      <c r="C10" s="45">
        <v>15</v>
      </c>
      <c r="D10" s="45">
        <v>0</v>
      </c>
      <c r="E10" s="46">
        <f t="shared" si="0"/>
        <v>174</v>
      </c>
    </row>
    <row r="11" spans="1:7" x14ac:dyDescent="0.2">
      <c r="A11" s="7" t="s">
        <v>12</v>
      </c>
      <c r="B11" s="45">
        <v>195</v>
      </c>
      <c r="C11" s="45">
        <v>13</v>
      </c>
      <c r="D11" s="45">
        <v>1</v>
      </c>
      <c r="E11" s="46">
        <f t="shared" si="0"/>
        <v>209</v>
      </c>
    </row>
    <row r="12" spans="1:7" x14ac:dyDescent="0.2">
      <c r="A12" s="7" t="s">
        <v>13</v>
      </c>
      <c r="B12" s="45">
        <v>188</v>
      </c>
      <c r="C12" s="45">
        <v>12</v>
      </c>
      <c r="D12" s="45">
        <v>0</v>
      </c>
      <c r="E12" s="46">
        <f t="shared" si="0"/>
        <v>200</v>
      </c>
    </row>
    <row r="13" spans="1:7" x14ac:dyDescent="0.2">
      <c r="A13" s="7" t="s">
        <v>14</v>
      </c>
      <c r="B13" s="45">
        <v>155</v>
      </c>
      <c r="C13" s="45">
        <v>15</v>
      </c>
      <c r="D13" s="45">
        <v>0</v>
      </c>
      <c r="E13" s="46">
        <f t="shared" si="0"/>
        <v>170</v>
      </c>
    </row>
    <row r="14" spans="1:7" x14ac:dyDescent="0.2">
      <c r="A14" s="7" t="s">
        <v>15</v>
      </c>
      <c r="B14" s="45">
        <v>188</v>
      </c>
      <c r="C14" s="45">
        <v>4</v>
      </c>
      <c r="D14" s="45">
        <v>1</v>
      </c>
      <c r="E14" s="46">
        <f t="shared" si="0"/>
        <v>193</v>
      </c>
    </row>
    <row r="15" spans="1:7" x14ac:dyDescent="0.2">
      <c r="A15" s="7" t="s">
        <v>16</v>
      </c>
      <c r="B15" s="45">
        <v>111</v>
      </c>
      <c r="C15" s="45">
        <v>8</v>
      </c>
      <c r="D15" s="45">
        <v>0</v>
      </c>
      <c r="E15" s="46">
        <f t="shared" si="0"/>
        <v>119</v>
      </c>
    </row>
    <row r="16" spans="1:7" x14ac:dyDescent="0.2">
      <c r="A16" s="7" t="s">
        <v>17</v>
      </c>
      <c r="B16" s="45">
        <v>129</v>
      </c>
      <c r="C16" s="45">
        <v>16</v>
      </c>
      <c r="D16" s="45">
        <v>0</v>
      </c>
      <c r="E16" s="46">
        <f t="shared" si="0"/>
        <v>145</v>
      </c>
    </row>
    <row r="17" spans="1:7" x14ac:dyDescent="0.2">
      <c r="A17" s="7" t="s">
        <v>18</v>
      </c>
      <c r="B17" s="45">
        <v>205</v>
      </c>
      <c r="C17" s="45">
        <v>18</v>
      </c>
      <c r="D17" s="45">
        <v>0</v>
      </c>
      <c r="E17" s="46">
        <f t="shared" si="0"/>
        <v>223</v>
      </c>
    </row>
    <row r="18" spans="1:7" ht="20.25" customHeight="1" x14ac:dyDescent="0.2">
      <c r="A18" s="10" t="s">
        <v>6</v>
      </c>
      <c r="B18" s="47">
        <f>SUM(B6:B17)</f>
        <v>2112</v>
      </c>
      <c r="C18" s="47">
        <f>SUM(C6:C17)</f>
        <v>169</v>
      </c>
      <c r="D18" s="47">
        <f>SUM(D6:D17)</f>
        <v>6</v>
      </c>
      <c r="E18" s="48">
        <f>SUM(B18:D18)</f>
        <v>2287</v>
      </c>
    </row>
    <row r="19" spans="1:7" x14ac:dyDescent="0.2">
      <c r="A19" s="56"/>
      <c r="B19" s="56"/>
      <c r="C19" s="56"/>
      <c r="D19" s="56"/>
      <c r="E19" s="56"/>
      <c r="F19" s="56"/>
      <c r="G19" s="56"/>
    </row>
    <row r="20" spans="1:7" ht="17.25" customHeight="1" x14ac:dyDescent="0.2">
      <c r="A20" s="56" t="s">
        <v>40</v>
      </c>
      <c r="B20" s="56"/>
      <c r="C20" s="56"/>
      <c r="D20" s="56"/>
      <c r="E20" s="56"/>
      <c r="F20" s="56"/>
      <c r="G20" s="56"/>
    </row>
    <row r="21" spans="1:7" ht="6.75" customHeight="1" x14ac:dyDescent="0.2">
      <c r="A21" s="56"/>
      <c r="B21" s="56"/>
      <c r="C21" s="56"/>
      <c r="D21" s="56"/>
      <c r="E21" s="56"/>
      <c r="F21" s="56"/>
      <c r="G21" s="56"/>
    </row>
    <row r="22" spans="1:7" ht="26" x14ac:dyDescent="0.2">
      <c r="A22" s="13"/>
      <c r="B22" s="14" t="s">
        <v>19</v>
      </c>
      <c r="C22" s="14" t="s">
        <v>20</v>
      </c>
      <c r="D22" s="14" t="s">
        <v>21</v>
      </c>
      <c r="E22" s="14" t="s">
        <v>22</v>
      </c>
      <c r="F22" s="14" t="s">
        <v>5</v>
      </c>
      <c r="G22" s="15" t="s">
        <v>6</v>
      </c>
    </row>
    <row r="23" spans="1:7" x14ac:dyDescent="0.2">
      <c r="A23" s="16" t="s">
        <v>23</v>
      </c>
      <c r="B23" s="41">
        <v>233</v>
      </c>
      <c r="C23" s="53">
        <v>214</v>
      </c>
      <c r="D23" s="41">
        <v>9</v>
      </c>
      <c r="E23" s="41">
        <v>3</v>
      </c>
      <c r="F23" s="41">
        <v>11</v>
      </c>
      <c r="G23" s="42">
        <f t="shared" ref="G23:G34" si="1">B23+D23+E23+F23</f>
        <v>256</v>
      </c>
    </row>
    <row r="24" spans="1:7" x14ac:dyDescent="0.2">
      <c r="A24" s="16" t="s">
        <v>24</v>
      </c>
      <c r="B24" s="41">
        <v>132</v>
      </c>
      <c r="C24" s="51">
        <v>121</v>
      </c>
      <c r="D24" s="41">
        <v>1</v>
      </c>
      <c r="E24" s="41">
        <v>4</v>
      </c>
      <c r="F24" s="41">
        <v>11</v>
      </c>
      <c r="G24" s="42">
        <f t="shared" si="1"/>
        <v>148</v>
      </c>
    </row>
    <row r="25" spans="1:7" x14ac:dyDescent="0.2">
      <c r="A25" s="16" t="s">
        <v>25</v>
      </c>
      <c r="B25" s="41">
        <v>219</v>
      </c>
      <c r="C25" s="51">
        <v>201</v>
      </c>
      <c r="D25" s="41">
        <v>6</v>
      </c>
      <c r="E25" s="41">
        <v>3</v>
      </c>
      <c r="F25" s="41">
        <v>13</v>
      </c>
      <c r="G25" s="42">
        <f t="shared" si="1"/>
        <v>241</v>
      </c>
    </row>
    <row r="26" spans="1:7" x14ac:dyDescent="0.2">
      <c r="A26" s="16" t="s">
        <v>26</v>
      </c>
      <c r="B26" s="41">
        <v>183</v>
      </c>
      <c r="C26" s="51">
        <v>166</v>
      </c>
      <c r="D26" s="41">
        <v>7</v>
      </c>
      <c r="E26" s="41">
        <v>6</v>
      </c>
      <c r="F26" s="41">
        <v>13</v>
      </c>
      <c r="G26" s="42">
        <f t="shared" si="1"/>
        <v>209</v>
      </c>
    </row>
    <row r="27" spans="1:7" x14ac:dyDescent="0.2">
      <c r="A27" s="16" t="s">
        <v>27</v>
      </c>
      <c r="B27" s="41">
        <v>157</v>
      </c>
      <c r="C27" s="51">
        <v>133</v>
      </c>
      <c r="D27" s="41">
        <v>8</v>
      </c>
      <c r="E27" s="41">
        <v>4</v>
      </c>
      <c r="F27" s="41">
        <v>5</v>
      </c>
      <c r="G27" s="42">
        <f t="shared" si="1"/>
        <v>174</v>
      </c>
    </row>
    <row r="28" spans="1:7" x14ac:dyDescent="0.2">
      <c r="A28" s="16" t="s">
        <v>28</v>
      </c>
      <c r="B28" s="41">
        <v>187</v>
      </c>
      <c r="C28" s="51">
        <v>168</v>
      </c>
      <c r="D28" s="41">
        <v>3</v>
      </c>
      <c r="E28" s="41">
        <v>0</v>
      </c>
      <c r="F28" s="41">
        <v>19</v>
      </c>
      <c r="G28" s="42">
        <f t="shared" si="1"/>
        <v>209</v>
      </c>
    </row>
    <row r="29" spans="1:7" x14ac:dyDescent="0.2">
      <c r="A29" s="16" t="s">
        <v>13</v>
      </c>
      <c r="B29" s="41">
        <v>187</v>
      </c>
      <c r="C29" s="51">
        <v>172</v>
      </c>
      <c r="D29" s="41">
        <v>4</v>
      </c>
      <c r="E29" s="41">
        <v>2</v>
      </c>
      <c r="F29" s="41">
        <v>7</v>
      </c>
      <c r="G29" s="42">
        <f t="shared" si="1"/>
        <v>200</v>
      </c>
    </row>
    <row r="30" spans="1:7" x14ac:dyDescent="0.2">
      <c r="A30" s="16" t="s">
        <v>14</v>
      </c>
      <c r="B30" s="41">
        <v>150</v>
      </c>
      <c r="C30" s="51">
        <v>140</v>
      </c>
      <c r="D30" s="41">
        <v>7</v>
      </c>
      <c r="E30" s="41">
        <v>0</v>
      </c>
      <c r="F30" s="41">
        <v>13</v>
      </c>
      <c r="G30" s="42">
        <f t="shared" si="1"/>
        <v>170</v>
      </c>
    </row>
    <row r="31" spans="1:7" x14ac:dyDescent="0.2">
      <c r="A31" s="16" t="s">
        <v>15</v>
      </c>
      <c r="B31" s="41">
        <v>178</v>
      </c>
      <c r="C31" s="51">
        <v>159</v>
      </c>
      <c r="D31" s="41">
        <v>2</v>
      </c>
      <c r="E31" s="41">
        <v>2</v>
      </c>
      <c r="F31" s="41">
        <v>11</v>
      </c>
      <c r="G31" s="42">
        <f t="shared" si="1"/>
        <v>193</v>
      </c>
    </row>
    <row r="32" spans="1:7" x14ac:dyDescent="0.2">
      <c r="A32" s="16" t="s">
        <v>29</v>
      </c>
      <c r="B32" s="41">
        <v>105</v>
      </c>
      <c r="C32" s="53">
        <v>96</v>
      </c>
      <c r="D32" s="41">
        <v>3</v>
      </c>
      <c r="E32" s="41">
        <v>3</v>
      </c>
      <c r="F32" s="41">
        <v>8</v>
      </c>
      <c r="G32" s="42">
        <f t="shared" si="1"/>
        <v>119</v>
      </c>
    </row>
    <row r="33" spans="1:7" x14ac:dyDescent="0.2">
      <c r="A33" s="16" t="s">
        <v>30</v>
      </c>
      <c r="B33" s="41">
        <v>132</v>
      </c>
      <c r="C33" s="53">
        <v>122</v>
      </c>
      <c r="D33" s="41">
        <v>3</v>
      </c>
      <c r="E33" s="41">
        <v>1</v>
      </c>
      <c r="F33" s="41">
        <v>9</v>
      </c>
      <c r="G33" s="42">
        <f t="shared" si="1"/>
        <v>145</v>
      </c>
    </row>
    <row r="34" spans="1:7" x14ac:dyDescent="0.2">
      <c r="A34" s="16" t="s">
        <v>31</v>
      </c>
      <c r="B34" s="41">
        <v>196</v>
      </c>
      <c r="C34" s="51">
        <v>181</v>
      </c>
      <c r="D34" s="41">
        <v>6</v>
      </c>
      <c r="E34" s="41">
        <v>3</v>
      </c>
      <c r="F34" s="41">
        <v>18</v>
      </c>
      <c r="G34" s="42">
        <f t="shared" si="1"/>
        <v>223</v>
      </c>
    </row>
    <row r="35" spans="1:7" ht="20.25" customHeight="1" x14ac:dyDescent="0.2">
      <c r="A35" s="20" t="s">
        <v>6</v>
      </c>
      <c r="B35" s="43">
        <f>SUM(B23:B34)</f>
        <v>2059</v>
      </c>
      <c r="C35" s="55">
        <f>SUM(C23:C34)</f>
        <v>1873</v>
      </c>
      <c r="D35" s="43">
        <f>SUM(D23:D34)</f>
        <v>59</v>
      </c>
      <c r="E35" s="43">
        <f>SUM(E23:E34)</f>
        <v>31</v>
      </c>
      <c r="F35" s="43">
        <f>SUM(F23:F34)</f>
        <v>138</v>
      </c>
      <c r="G35" s="44">
        <f>SUM(B35,D35:F35)</f>
        <v>2287</v>
      </c>
    </row>
    <row r="36" spans="1:7" x14ac:dyDescent="0.2">
      <c r="A36" s="56"/>
      <c r="B36" s="56"/>
      <c r="C36" s="56"/>
      <c r="D36" s="56"/>
      <c r="E36" s="56"/>
      <c r="F36" s="56"/>
      <c r="G36" s="56"/>
    </row>
    <row r="37" spans="1:7" ht="17.25" customHeight="1" x14ac:dyDescent="0.2">
      <c r="A37" s="57" t="s">
        <v>32</v>
      </c>
      <c r="B37" s="57"/>
      <c r="C37" s="57"/>
      <c r="D37" s="57"/>
      <c r="E37" s="57"/>
      <c r="F37" s="57"/>
      <c r="G37" s="57"/>
    </row>
    <row r="38" spans="1:7" ht="6" customHeight="1" x14ac:dyDescent="0.2">
      <c r="A38" s="56"/>
      <c r="B38" s="56"/>
      <c r="C38" s="56"/>
      <c r="D38" s="56"/>
      <c r="E38" s="56"/>
      <c r="F38" s="56"/>
      <c r="G38" s="56"/>
    </row>
    <row r="39" spans="1:7" ht="15.75" customHeight="1" x14ac:dyDescent="0.2">
      <c r="A39" s="58"/>
      <c r="B39" s="60" t="s">
        <v>33</v>
      </c>
      <c r="C39" s="60" t="s">
        <v>34</v>
      </c>
      <c r="D39" s="24" t="s">
        <v>35</v>
      </c>
      <c r="E39" s="60" t="s">
        <v>5</v>
      </c>
      <c r="F39" s="62" t="s">
        <v>6</v>
      </c>
    </row>
    <row r="40" spans="1:7" ht="15.75" customHeight="1" x14ac:dyDescent="0.2">
      <c r="A40" s="59"/>
      <c r="B40" s="61"/>
      <c r="C40" s="61"/>
      <c r="D40" s="25" t="s">
        <v>36</v>
      </c>
      <c r="E40" s="61"/>
      <c r="F40" s="63"/>
    </row>
    <row r="41" spans="1:7" x14ac:dyDescent="0.2">
      <c r="A41" s="16" t="s">
        <v>7</v>
      </c>
      <c r="B41" s="41">
        <v>201</v>
      </c>
      <c r="C41" s="41">
        <v>51</v>
      </c>
      <c r="D41" s="41">
        <v>1</v>
      </c>
      <c r="E41" s="41">
        <v>3</v>
      </c>
      <c r="F41" s="42">
        <f>SUM(B41:E41)</f>
        <v>256</v>
      </c>
    </row>
    <row r="42" spans="1:7" x14ac:dyDescent="0.2">
      <c r="A42" s="16" t="s">
        <v>8</v>
      </c>
      <c r="B42" s="41">
        <v>117</v>
      </c>
      <c r="C42" s="41">
        <v>28</v>
      </c>
      <c r="D42" s="41">
        <v>3</v>
      </c>
      <c r="E42" s="41">
        <v>0</v>
      </c>
      <c r="F42" s="42">
        <f t="shared" ref="F42:F52" si="2">SUM(B42:E42)</f>
        <v>148</v>
      </c>
    </row>
    <row r="43" spans="1:7" x14ac:dyDescent="0.2">
      <c r="A43" s="16" t="s">
        <v>9</v>
      </c>
      <c r="B43" s="41">
        <v>187</v>
      </c>
      <c r="C43" s="41">
        <v>53</v>
      </c>
      <c r="D43" s="41">
        <v>1</v>
      </c>
      <c r="E43" s="41">
        <v>0</v>
      </c>
      <c r="F43" s="42">
        <f t="shared" si="2"/>
        <v>241</v>
      </c>
    </row>
    <row r="44" spans="1:7" x14ac:dyDescent="0.2">
      <c r="A44" s="16" t="s">
        <v>10</v>
      </c>
      <c r="B44" s="41">
        <v>156</v>
      </c>
      <c r="C44" s="41">
        <v>53</v>
      </c>
      <c r="D44" s="41">
        <v>0</v>
      </c>
      <c r="E44" s="41">
        <v>0</v>
      </c>
      <c r="F44" s="42">
        <f t="shared" si="2"/>
        <v>209</v>
      </c>
    </row>
    <row r="45" spans="1:7" x14ac:dyDescent="0.2">
      <c r="A45" s="16" t="s">
        <v>11</v>
      </c>
      <c r="B45" s="41">
        <v>136</v>
      </c>
      <c r="C45" s="41">
        <v>35</v>
      </c>
      <c r="D45" s="41">
        <v>2</v>
      </c>
      <c r="E45" s="41">
        <v>1</v>
      </c>
      <c r="F45" s="42">
        <f t="shared" si="2"/>
        <v>174</v>
      </c>
    </row>
    <row r="46" spans="1:7" x14ac:dyDescent="0.2">
      <c r="A46" s="16" t="s">
        <v>12</v>
      </c>
      <c r="B46" s="41">
        <v>172</v>
      </c>
      <c r="C46" s="41">
        <v>35</v>
      </c>
      <c r="D46" s="41">
        <v>1</v>
      </c>
      <c r="E46" s="41">
        <v>1</v>
      </c>
      <c r="F46" s="42">
        <f t="shared" si="2"/>
        <v>209</v>
      </c>
    </row>
    <row r="47" spans="1:7" x14ac:dyDescent="0.2">
      <c r="A47" s="16" t="s">
        <v>13</v>
      </c>
      <c r="B47" s="41">
        <v>147</v>
      </c>
      <c r="C47" s="41">
        <v>50</v>
      </c>
      <c r="D47" s="41">
        <v>2</v>
      </c>
      <c r="E47" s="41">
        <v>1</v>
      </c>
      <c r="F47" s="42">
        <f t="shared" si="2"/>
        <v>200</v>
      </c>
    </row>
    <row r="48" spans="1:7" x14ac:dyDescent="0.2">
      <c r="A48" s="16" t="s">
        <v>14</v>
      </c>
      <c r="B48" s="41">
        <v>138</v>
      </c>
      <c r="C48" s="41">
        <v>28</v>
      </c>
      <c r="D48" s="41">
        <v>2</v>
      </c>
      <c r="E48" s="41">
        <v>2</v>
      </c>
      <c r="F48" s="42">
        <f t="shared" si="2"/>
        <v>170</v>
      </c>
    </row>
    <row r="49" spans="1:6" x14ac:dyDescent="0.2">
      <c r="A49" s="16" t="s">
        <v>15</v>
      </c>
      <c r="B49" s="41">
        <v>164</v>
      </c>
      <c r="C49" s="41">
        <v>27</v>
      </c>
      <c r="D49" s="41">
        <v>1</v>
      </c>
      <c r="E49" s="41">
        <v>1</v>
      </c>
      <c r="F49" s="42">
        <f t="shared" si="2"/>
        <v>193</v>
      </c>
    </row>
    <row r="50" spans="1:6" x14ac:dyDescent="0.2">
      <c r="A50" s="16" t="s">
        <v>37</v>
      </c>
      <c r="B50" s="41">
        <v>91</v>
      </c>
      <c r="C50" s="41">
        <v>27</v>
      </c>
      <c r="D50" s="41">
        <v>0</v>
      </c>
      <c r="E50" s="41">
        <v>1</v>
      </c>
      <c r="F50" s="42">
        <f t="shared" si="2"/>
        <v>119</v>
      </c>
    </row>
    <row r="51" spans="1:6" x14ac:dyDescent="0.2">
      <c r="A51" s="16" t="s">
        <v>38</v>
      </c>
      <c r="B51" s="41">
        <v>114</v>
      </c>
      <c r="C51" s="41">
        <v>28</v>
      </c>
      <c r="D51" s="41">
        <v>2</v>
      </c>
      <c r="E51" s="41">
        <v>1</v>
      </c>
      <c r="F51" s="42">
        <f t="shared" si="2"/>
        <v>145</v>
      </c>
    </row>
    <row r="52" spans="1:6" x14ac:dyDescent="0.2">
      <c r="A52" s="16" t="s">
        <v>39</v>
      </c>
      <c r="B52" s="41">
        <v>185</v>
      </c>
      <c r="C52" s="41">
        <v>38</v>
      </c>
      <c r="D52" s="41">
        <v>0</v>
      </c>
      <c r="E52" s="41">
        <v>0</v>
      </c>
      <c r="F52" s="42">
        <f t="shared" si="2"/>
        <v>223</v>
      </c>
    </row>
    <row r="53" spans="1:6" ht="20.25" customHeight="1" x14ac:dyDescent="0.2">
      <c r="A53" s="20" t="s">
        <v>6</v>
      </c>
      <c r="B53" s="43">
        <f>SUM(B41:B52)</f>
        <v>1808</v>
      </c>
      <c r="C53" s="43">
        <f>SUM(C41:C52)</f>
        <v>453</v>
      </c>
      <c r="D53" s="43">
        <f>SUM(D41:D52)</f>
        <v>15</v>
      </c>
      <c r="E53" s="43">
        <f>SUM(E41:E52)</f>
        <v>11</v>
      </c>
      <c r="F53" s="44">
        <f>SUM(B53:E53)</f>
        <v>2287</v>
      </c>
    </row>
  </sheetData>
  <mergeCells count="15">
    <mergeCell ref="A20:G20"/>
    <mergeCell ref="A1:G1"/>
    <mergeCell ref="A2:G2"/>
    <mergeCell ref="A3:G3"/>
    <mergeCell ref="A4:G4"/>
    <mergeCell ref="A19:G19"/>
    <mergeCell ref="A21:G21"/>
    <mergeCell ref="A36:G36"/>
    <mergeCell ref="A37:G37"/>
    <mergeCell ref="A38:G38"/>
    <mergeCell ref="A39:A40"/>
    <mergeCell ref="B39:B40"/>
    <mergeCell ref="C39:C40"/>
    <mergeCell ref="E39:E40"/>
    <mergeCell ref="F39:F40"/>
  </mergeCells>
  <phoneticPr fontId="6"/>
  <pageMargins left="0.59055118110236227" right="0.31496062992125984" top="0.55118110236220474" bottom="0.5511811023622047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53"/>
  <sheetViews>
    <sheetView topLeftCell="A31" zoomScaleNormal="100" workbookViewId="0">
      <selection activeCell="H58" sqref="H58"/>
    </sheetView>
  </sheetViews>
  <sheetFormatPr defaultColWidth="9" defaultRowHeight="13" x14ac:dyDescent="0.2"/>
  <cols>
    <col min="1" max="1" width="9.453125" style="1" customWidth="1"/>
    <col min="2" max="7" width="13.90625" style="1" customWidth="1"/>
    <col min="8" max="16384" width="9" style="1"/>
  </cols>
  <sheetData>
    <row r="1" spans="1:7" ht="21.75" customHeight="1" x14ac:dyDescent="0.2">
      <c r="A1" s="64" t="s">
        <v>56</v>
      </c>
      <c r="B1" s="64"/>
      <c r="C1" s="64"/>
      <c r="D1" s="64"/>
      <c r="E1" s="64"/>
      <c r="F1" s="64"/>
      <c r="G1" s="64"/>
    </row>
    <row r="2" spans="1:7" ht="21.75" customHeight="1" x14ac:dyDescent="0.2">
      <c r="A2" s="65" t="s">
        <v>1</v>
      </c>
      <c r="B2" s="65"/>
      <c r="C2" s="65"/>
      <c r="D2" s="65"/>
      <c r="E2" s="65"/>
      <c r="F2" s="65"/>
      <c r="G2" s="65"/>
    </row>
    <row r="3" spans="1:7" x14ac:dyDescent="0.2">
      <c r="A3" s="56"/>
      <c r="B3" s="56"/>
      <c r="C3" s="56"/>
      <c r="D3" s="56"/>
      <c r="E3" s="56"/>
      <c r="F3" s="56"/>
      <c r="G3" s="56"/>
    </row>
    <row r="4" spans="1:7" ht="17.25" customHeight="1" x14ac:dyDescent="0.2">
      <c r="A4" s="57" t="s">
        <v>2</v>
      </c>
      <c r="B4" s="57"/>
      <c r="C4" s="57"/>
      <c r="D4" s="57"/>
      <c r="E4" s="57"/>
      <c r="F4" s="57"/>
      <c r="G4" s="57"/>
    </row>
    <row r="5" spans="1:7" ht="21.75" customHeight="1" x14ac:dyDescent="0.2">
      <c r="A5" s="4"/>
      <c r="B5" s="5" t="s">
        <v>3</v>
      </c>
      <c r="C5" s="5" t="s">
        <v>4</v>
      </c>
      <c r="D5" s="5" t="s">
        <v>5</v>
      </c>
      <c r="E5" s="6" t="s">
        <v>6</v>
      </c>
    </row>
    <row r="6" spans="1:7" x14ac:dyDescent="0.2">
      <c r="A6" s="7" t="s">
        <v>7</v>
      </c>
      <c r="B6" s="45">
        <v>162</v>
      </c>
      <c r="C6" s="45">
        <v>15</v>
      </c>
      <c r="D6" s="45">
        <v>1</v>
      </c>
      <c r="E6" s="46">
        <f>IF(SUM(B6:D6)="","",SUM(B6:D6))</f>
        <v>178</v>
      </c>
    </row>
    <row r="7" spans="1:7" x14ac:dyDescent="0.2">
      <c r="A7" s="7" t="s">
        <v>8</v>
      </c>
      <c r="B7" s="45">
        <v>144</v>
      </c>
      <c r="C7" s="45">
        <v>12</v>
      </c>
      <c r="D7" s="45">
        <v>2</v>
      </c>
      <c r="E7" s="46">
        <f t="shared" ref="E7:E17" si="0">IF(SUM(B7:D7)="","",SUM(B7:D7))</f>
        <v>158</v>
      </c>
    </row>
    <row r="8" spans="1:7" x14ac:dyDescent="0.2">
      <c r="A8" s="7" t="s">
        <v>9</v>
      </c>
      <c r="B8" s="45">
        <v>214</v>
      </c>
      <c r="C8" s="45">
        <v>16</v>
      </c>
      <c r="D8" s="45">
        <v>2</v>
      </c>
      <c r="E8" s="46">
        <f t="shared" si="0"/>
        <v>232</v>
      </c>
    </row>
    <row r="9" spans="1:7" x14ac:dyDescent="0.2">
      <c r="A9" s="7" t="s">
        <v>10</v>
      </c>
      <c r="B9" s="45">
        <v>201</v>
      </c>
      <c r="C9" s="45">
        <v>14</v>
      </c>
      <c r="D9" s="45">
        <v>1</v>
      </c>
      <c r="E9" s="46">
        <f t="shared" si="0"/>
        <v>216</v>
      </c>
    </row>
    <row r="10" spans="1:7" x14ac:dyDescent="0.2">
      <c r="A10" s="7" t="s">
        <v>11</v>
      </c>
      <c r="B10" s="45">
        <v>200</v>
      </c>
      <c r="C10" s="45">
        <v>7</v>
      </c>
      <c r="D10" s="45">
        <v>2</v>
      </c>
      <c r="E10" s="46">
        <f t="shared" si="0"/>
        <v>209</v>
      </c>
    </row>
    <row r="11" spans="1:7" x14ac:dyDescent="0.2">
      <c r="A11" s="7" t="s">
        <v>12</v>
      </c>
      <c r="B11" s="45">
        <v>158</v>
      </c>
      <c r="C11" s="45">
        <v>14</v>
      </c>
      <c r="D11" s="45">
        <v>1</v>
      </c>
      <c r="E11" s="46">
        <f t="shared" si="0"/>
        <v>173</v>
      </c>
    </row>
    <row r="12" spans="1:7" x14ac:dyDescent="0.2">
      <c r="A12" s="7" t="s">
        <v>13</v>
      </c>
      <c r="B12" s="45">
        <v>219</v>
      </c>
      <c r="C12" s="45">
        <v>19</v>
      </c>
      <c r="D12" s="45">
        <v>2</v>
      </c>
      <c r="E12" s="46">
        <f t="shared" si="0"/>
        <v>240</v>
      </c>
    </row>
    <row r="13" spans="1:7" x14ac:dyDescent="0.2">
      <c r="A13" s="7" t="s">
        <v>14</v>
      </c>
      <c r="B13" s="45">
        <v>183</v>
      </c>
      <c r="C13" s="45">
        <v>14</v>
      </c>
      <c r="D13" s="45">
        <v>2</v>
      </c>
      <c r="E13" s="46">
        <f t="shared" si="0"/>
        <v>199</v>
      </c>
    </row>
    <row r="14" spans="1:7" x14ac:dyDescent="0.2">
      <c r="A14" s="7" t="s">
        <v>15</v>
      </c>
      <c r="B14" s="45">
        <v>183</v>
      </c>
      <c r="C14" s="45">
        <v>11</v>
      </c>
      <c r="D14" s="45">
        <v>0</v>
      </c>
      <c r="E14" s="46">
        <f t="shared" si="0"/>
        <v>194</v>
      </c>
    </row>
    <row r="15" spans="1:7" x14ac:dyDescent="0.2">
      <c r="A15" s="7" t="s">
        <v>16</v>
      </c>
      <c r="B15" s="45">
        <v>135</v>
      </c>
      <c r="C15" s="45">
        <v>7</v>
      </c>
      <c r="D15" s="45">
        <v>0</v>
      </c>
      <c r="E15" s="46">
        <f t="shared" si="0"/>
        <v>142</v>
      </c>
    </row>
    <row r="16" spans="1:7" x14ac:dyDescent="0.2">
      <c r="A16" s="7" t="s">
        <v>17</v>
      </c>
      <c r="B16" s="45">
        <v>136</v>
      </c>
      <c r="C16" s="45">
        <v>15</v>
      </c>
      <c r="D16" s="45">
        <v>1</v>
      </c>
      <c r="E16" s="46">
        <f t="shared" si="0"/>
        <v>152</v>
      </c>
    </row>
    <row r="17" spans="1:7" x14ac:dyDescent="0.2">
      <c r="A17" s="7" t="s">
        <v>18</v>
      </c>
      <c r="B17" s="45">
        <v>169</v>
      </c>
      <c r="C17" s="45">
        <v>12</v>
      </c>
      <c r="D17" s="45">
        <v>2</v>
      </c>
      <c r="E17" s="46">
        <f t="shared" si="0"/>
        <v>183</v>
      </c>
    </row>
    <row r="18" spans="1:7" ht="20.25" customHeight="1" x14ac:dyDescent="0.2">
      <c r="A18" s="10" t="s">
        <v>6</v>
      </c>
      <c r="B18" s="47">
        <f>SUM(B6:B17)</f>
        <v>2104</v>
      </c>
      <c r="C18" s="47">
        <f>SUM(C6:C17)</f>
        <v>156</v>
      </c>
      <c r="D18" s="47">
        <f>SUM(D6:D17)</f>
        <v>16</v>
      </c>
      <c r="E18" s="48">
        <f>SUM(B18:D18)</f>
        <v>2276</v>
      </c>
    </row>
    <row r="19" spans="1:7" x14ac:dyDescent="0.2">
      <c r="A19" s="56"/>
      <c r="B19" s="56"/>
      <c r="C19" s="56"/>
      <c r="D19" s="56"/>
      <c r="E19" s="56"/>
      <c r="F19" s="56"/>
      <c r="G19" s="56"/>
    </row>
    <row r="20" spans="1:7" ht="17.25" customHeight="1" x14ac:dyDescent="0.2">
      <c r="A20" s="56" t="s">
        <v>40</v>
      </c>
      <c r="B20" s="56"/>
      <c r="C20" s="56"/>
      <c r="D20" s="56"/>
      <c r="E20" s="56"/>
      <c r="F20" s="56"/>
      <c r="G20" s="56"/>
    </row>
    <row r="21" spans="1:7" ht="6.75" customHeight="1" x14ac:dyDescent="0.2">
      <c r="A21" s="56"/>
      <c r="B21" s="56"/>
      <c r="C21" s="56"/>
      <c r="D21" s="56"/>
      <c r="E21" s="56"/>
      <c r="F21" s="56"/>
      <c r="G21" s="56"/>
    </row>
    <row r="22" spans="1:7" ht="26" x14ac:dyDescent="0.2">
      <c r="A22" s="13"/>
      <c r="B22" s="14" t="s">
        <v>19</v>
      </c>
      <c r="C22" s="14" t="s">
        <v>20</v>
      </c>
      <c r="D22" s="14" t="s">
        <v>21</v>
      </c>
      <c r="E22" s="14" t="s">
        <v>22</v>
      </c>
      <c r="F22" s="14" t="s">
        <v>5</v>
      </c>
      <c r="G22" s="15" t="s">
        <v>6</v>
      </c>
    </row>
    <row r="23" spans="1:7" x14ac:dyDescent="0.2">
      <c r="A23" s="16" t="s">
        <v>23</v>
      </c>
      <c r="B23" s="41">
        <v>161</v>
      </c>
      <c r="C23" s="51">
        <v>144</v>
      </c>
      <c r="D23" s="41">
        <v>4</v>
      </c>
      <c r="E23" s="41">
        <v>3</v>
      </c>
      <c r="F23" s="41">
        <v>10</v>
      </c>
      <c r="G23" s="42">
        <f t="shared" ref="G23:G34" si="1">B23+D23+E23+F23</f>
        <v>178</v>
      </c>
    </row>
    <row r="24" spans="1:7" x14ac:dyDescent="0.2">
      <c r="A24" s="16" t="s">
        <v>24</v>
      </c>
      <c r="B24" s="41">
        <v>140</v>
      </c>
      <c r="C24" s="51">
        <v>127</v>
      </c>
      <c r="D24" s="41">
        <v>7</v>
      </c>
      <c r="E24" s="41">
        <v>4</v>
      </c>
      <c r="F24" s="41">
        <v>7</v>
      </c>
      <c r="G24" s="42">
        <f t="shared" si="1"/>
        <v>158</v>
      </c>
    </row>
    <row r="25" spans="1:7" x14ac:dyDescent="0.2">
      <c r="A25" s="16" t="s">
        <v>25</v>
      </c>
      <c r="B25" s="41">
        <v>202</v>
      </c>
      <c r="C25" s="51">
        <v>183</v>
      </c>
      <c r="D25" s="41">
        <v>8</v>
      </c>
      <c r="E25" s="41">
        <v>2</v>
      </c>
      <c r="F25" s="41">
        <v>20</v>
      </c>
      <c r="G25" s="42">
        <f t="shared" si="1"/>
        <v>232</v>
      </c>
    </row>
    <row r="26" spans="1:7" x14ac:dyDescent="0.2">
      <c r="A26" s="16" t="s">
        <v>26</v>
      </c>
      <c r="B26" s="41">
        <v>188</v>
      </c>
      <c r="C26" s="51">
        <v>177</v>
      </c>
      <c r="D26" s="41">
        <v>12</v>
      </c>
      <c r="E26" s="41">
        <v>2</v>
      </c>
      <c r="F26" s="41">
        <v>14</v>
      </c>
      <c r="G26" s="42">
        <f t="shared" si="1"/>
        <v>216</v>
      </c>
    </row>
    <row r="27" spans="1:7" x14ac:dyDescent="0.2">
      <c r="A27" s="16" t="s">
        <v>27</v>
      </c>
      <c r="B27" s="41">
        <v>183</v>
      </c>
      <c r="C27" s="51">
        <v>167</v>
      </c>
      <c r="D27" s="41">
        <v>7</v>
      </c>
      <c r="E27" s="41">
        <v>6</v>
      </c>
      <c r="F27" s="41">
        <v>13</v>
      </c>
      <c r="G27" s="42">
        <f t="shared" si="1"/>
        <v>209</v>
      </c>
    </row>
    <row r="28" spans="1:7" x14ac:dyDescent="0.2">
      <c r="A28" s="16" t="s">
        <v>28</v>
      </c>
      <c r="B28" s="41">
        <v>153</v>
      </c>
      <c r="C28" s="51">
        <v>134</v>
      </c>
      <c r="D28" s="41">
        <v>9</v>
      </c>
      <c r="E28" s="41">
        <v>2</v>
      </c>
      <c r="F28" s="41">
        <v>9</v>
      </c>
      <c r="G28" s="42">
        <f t="shared" si="1"/>
        <v>173</v>
      </c>
    </row>
    <row r="29" spans="1:7" x14ac:dyDescent="0.2">
      <c r="A29" s="16" t="s">
        <v>13</v>
      </c>
      <c r="B29" s="41">
        <v>220</v>
      </c>
      <c r="C29" s="51">
        <v>199</v>
      </c>
      <c r="D29" s="41">
        <v>7</v>
      </c>
      <c r="E29" s="41">
        <v>1</v>
      </c>
      <c r="F29" s="41">
        <v>12</v>
      </c>
      <c r="G29" s="42">
        <f t="shared" si="1"/>
        <v>240</v>
      </c>
    </row>
    <row r="30" spans="1:7" x14ac:dyDescent="0.2">
      <c r="A30" s="16" t="s">
        <v>14</v>
      </c>
      <c r="B30" s="41">
        <v>178</v>
      </c>
      <c r="C30" s="51">
        <v>159</v>
      </c>
      <c r="D30" s="41">
        <v>5</v>
      </c>
      <c r="E30" s="41">
        <v>3</v>
      </c>
      <c r="F30" s="41">
        <v>13</v>
      </c>
      <c r="G30" s="42">
        <f t="shared" si="1"/>
        <v>199</v>
      </c>
    </row>
    <row r="31" spans="1:7" x14ac:dyDescent="0.2">
      <c r="A31" s="16" t="s">
        <v>15</v>
      </c>
      <c r="B31" s="41">
        <v>172</v>
      </c>
      <c r="C31" s="51">
        <v>155</v>
      </c>
      <c r="D31" s="41">
        <v>2</v>
      </c>
      <c r="E31" s="41">
        <v>1</v>
      </c>
      <c r="F31" s="41">
        <v>19</v>
      </c>
      <c r="G31" s="42">
        <f t="shared" si="1"/>
        <v>194</v>
      </c>
    </row>
    <row r="32" spans="1:7" x14ac:dyDescent="0.2">
      <c r="A32" s="16" t="s">
        <v>29</v>
      </c>
      <c r="B32" s="41">
        <v>131</v>
      </c>
      <c r="C32" s="53">
        <v>122</v>
      </c>
      <c r="D32" s="41">
        <v>6</v>
      </c>
      <c r="E32" s="41">
        <v>2</v>
      </c>
      <c r="F32" s="41">
        <v>3</v>
      </c>
      <c r="G32" s="42">
        <f t="shared" si="1"/>
        <v>142</v>
      </c>
    </row>
    <row r="33" spans="1:7" x14ac:dyDescent="0.2">
      <c r="A33" s="16" t="s">
        <v>30</v>
      </c>
      <c r="B33" s="41">
        <v>129</v>
      </c>
      <c r="C33" s="51">
        <v>120</v>
      </c>
      <c r="D33" s="41">
        <v>3</v>
      </c>
      <c r="E33" s="41">
        <v>5</v>
      </c>
      <c r="F33" s="41">
        <v>15</v>
      </c>
      <c r="G33" s="42">
        <f t="shared" si="1"/>
        <v>152</v>
      </c>
    </row>
    <row r="34" spans="1:7" x14ac:dyDescent="0.2">
      <c r="A34" s="16" t="s">
        <v>31</v>
      </c>
      <c r="B34" s="41">
        <v>170</v>
      </c>
      <c r="C34" s="51">
        <v>155</v>
      </c>
      <c r="D34" s="41">
        <v>4</v>
      </c>
      <c r="E34" s="41">
        <v>2</v>
      </c>
      <c r="F34" s="41">
        <v>7</v>
      </c>
      <c r="G34" s="42">
        <f t="shared" si="1"/>
        <v>183</v>
      </c>
    </row>
    <row r="35" spans="1:7" ht="20.25" customHeight="1" x14ac:dyDescent="0.2">
      <c r="A35" s="20" t="s">
        <v>6</v>
      </c>
      <c r="B35" s="43">
        <f>SUM(B23:B34)</f>
        <v>2027</v>
      </c>
      <c r="C35" s="54">
        <f>SUM(C23:C34)</f>
        <v>1842</v>
      </c>
      <c r="D35" s="43">
        <f>SUM(D23:D34)</f>
        <v>74</v>
      </c>
      <c r="E35" s="43">
        <f>SUM(E23:E34)</f>
        <v>33</v>
      </c>
      <c r="F35" s="43">
        <f>SUM(F23:F34)</f>
        <v>142</v>
      </c>
      <c r="G35" s="44">
        <f>SUM(B35,D35:F35)</f>
        <v>2276</v>
      </c>
    </row>
    <row r="36" spans="1:7" x14ac:dyDescent="0.2">
      <c r="A36" s="56"/>
      <c r="B36" s="56"/>
      <c r="C36" s="56"/>
      <c r="D36" s="56"/>
      <c r="E36" s="56"/>
      <c r="F36" s="56"/>
      <c r="G36" s="56"/>
    </row>
    <row r="37" spans="1:7" ht="17.25" customHeight="1" x14ac:dyDescent="0.2">
      <c r="A37" s="57" t="s">
        <v>32</v>
      </c>
      <c r="B37" s="57"/>
      <c r="C37" s="57"/>
      <c r="D37" s="57"/>
      <c r="E37" s="57"/>
      <c r="F37" s="57"/>
      <c r="G37" s="57"/>
    </row>
    <row r="38" spans="1:7" ht="6" customHeight="1" x14ac:dyDescent="0.2">
      <c r="A38" s="56"/>
      <c r="B38" s="56"/>
      <c r="C38" s="56"/>
      <c r="D38" s="56"/>
      <c r="E38" s="56"/>
      <c r="F38" s="56"/>
      <c r="G38" s="56"/>
    </row>
    <row r="39" spans="1:7" ht="15.75" customHeight="1" x14ac:dyDescent="0.2">
      <c r="A39" s="58"/>
      <c r="B39" s="60" t="s">
        <v>33</v>
      </c>
      <c r="C39" s="60" t="s">
        <v>34</v>
      </c>
      <c r="D39" s="24" t="s">
        <v>35</v>
      </c>
      <c r="E39" s="60" t="s">
        <v>5</v>
      </c>
      <c r="F39" s="62" t="s">
        <v>6</v>
      </c>
    </row>
    <row r="40" spans="1:7" ht="15.75" customHeight="1" x14ac:dyDescent="0.2">
      <c r="A40" s="59"/>
      <c r="B40" s="61"/>
      <c r="C40" s="61"/>
      <c r="D40" s="25" t="s">
        <v>36</v>
      </c>
      <c r="E40" s="61"/>
      <c r="F40" s="63"/>
    </row>
    <row r="41" spans="1:7" x14ac:dyDescent="0.2">
      <c r="A41" s="16" t="s">
        <v>7</v>
      </c>
      <c r="B41" s="41">
        <v>138</v>
      </c>
      <c r="C41" s="41">
        <v>33</v>
      </c>
      <c r="D41" s="41">
        <v>4</v>
      </c>
      <c r="E41" s="41">
        <v>3</v>
      </c>
      <c r="F41" s="42">
        <f>SUM(B41:E41)</f>
        <v>178</v>
      </c>
    </row>
    <row r="42" spans="1:7" x14ac:dyDescent="0.2">
      <c r="A42" s="16" t="s">
        <v>8</v>
      </c>
      <c r="B42" s="41">
        <v>116</v>
      </c>
      <c r="C42" s="41">
        <v>40</v>
      </c>
      <c r="D42" s="41">
        <v>2</v>
      </c>
      <c r="E42" s="41">
        <v>0</v>
      </c>
      <c r="F42" s="42">
        <f t="shared" ref="F42:F52" si="2">SUM(B42:E42)</f>
        <v>158</v>
      </c>
    </row>
    <row r="43" spans="1:7" x14ac:dyDescent="0.2">
      <c r="A43" s="16" t="s">
        <v>9</v>
      </c>
      <c r="B43" s="41">
        <v>191</v>
      </c>
      <c r="C43" s="41">
        <v>36</v>
      </c>
      <c r="D43" s="41">
        <v>2</v>
      </c>
      <c r="E43" s="41">
        <v>3</v>
      </c>
      <c r="F43" s="42">
        <f t="shared" si="2"/>
        <v>232</v>
      </c>
    </row>
    <row r="44" spans="1:7" x14ac:dyDescent="0.2">
      <c r="A44" s="16" t="s">
        <v>10</v>
      </c>
      <c r="B44" s="41">
        <v>165</v>
      </c>
      <c r="C44" s="41">
        <v>46</v>
      </c>
      <c r="D44" s="41">
        <v>3</v>
      </c>
      <c r="E44" s="41">
        <v>2</v>
      </c>
      <c r="F44" s="42">
        <f t="shared" si="2"/>
        <v>216</v>
      </c>
    </row>
    <row r="45" spans="1:7" x14ac:dyDescent="0.2">
      <c r="A45" s="16" t="s">
        <v>11</v>
      </c>
      <c r="B45" s="41">
        <v>159</v>
      </c>
      <c r="C45" s="41">
        <v>47</v>
      </c>
      <c r="D45" s="41">
        <v>2</v>
      </c>
      <c r="E45" s="41">
        <v>1</v>
      </c>
      <c r="F45" s="42">
        <f t="shared" si="2"/>
        <v>209</v>
      </c>
    </row>
    <row r="46" spans="1:7" x14ac:dyDescent="0.2">
      <c r="A46" s="16" t="s">
        <v>12</v>
      </c>
      <c r="B46" s="41">
        <v>130</v>
      </c>
      <c r="C46" s="41">
        <v>41</v>
      </c>
      <c r="D46" s="41">
        <v>1</v>
      </c>
      <c r="E46" s="41">
        <v>1</v>
      </c>
      <c r="F46" s="42">
        <f t="shared" si="2"/>
        <v>173</v>
      </c>
    </row>
    <row r="47" spans="1:7" x14ac:dyDescent="0.2">
      <c r="A47" s="16" t="s">
        <v>13</v>
      </c>
      <c r="B47" s="41">
        <v>199</v>
      </c>
      <c r="C47" s="41">
        <v>37</v>
      </c>
      <c r="D47" s="41">
        <v>3</v>
      </c>
      <c r="E47" s="41">
        <v>1</v>
      </c>
      <c r="F47" s="42">
        <f t="shared" si="2"/>
        <v>240</v>
      </c>
    </row>
    <row r="48" spans="1:7" x14ac:dyDescent="0.2">
      <c r="A48" s="16" t="s">
        <v>14</v>
      </c>
      <c r="B48" s="41">
        <v>153</v>
      </c>
      <c r="C48" s="41">
        <v>43</v>
      </c>
      <c r="D48" s="41">
        <v>1</v>
      </c>
      <c r="E48" s="41">
        <v>2</v>
      </c>
      <c r="F48" s="42">
        <f t="shared" si="2"/>
        <v>199</v>
      </c>
    </row>
    <row r="49" spans="1:6" x14ac:dyDescent="0.2">
      <c r="A49" s="16" t="s">
        <v>15</v>
      </c>
      <c r="B49" s="41">
        <v>157</v>
      </c>
      <c r="C49" s="41">
        <v>33</v>
      </c>
      <c r="D49" s="41">
        <v>3</v>
      </c>
      <c r="E49" s="41">
        <v>1</v>
      </c>
      <c r="F49" s="42">
        <f t="shared" si="2"/>
        <v>194</v>
      </c>
    </row>
    <row r="50" spans="1:6" x14ac:dyDescent="0.2">
      <c r="A50" s="16" t="s">
        <v>37</v>
      </c>
      <c r="B50" s="41">
        <v>109</v>
      </c>
      <c r="C50" s="41">
        <v>30</v>
      </c>
      <c r="D50" s="41">
        <v>2</v>
      </c>
      <c r="E50" s="41">
        <v>1</v>
      </c>
      <c r="F50" s="42">
        <f t="shared" si="2"/>
        <v>142</v>
      </c>
    </row>
    <row r="51" spans="1:6" x14ac:dyDescent="0.2">
      <c r="A51" s="16" t="s">
        <v>38</v>
      </c>
      <c r="B51" s="41">
        <v>116</v>
      </c>
      <c r="C51" s="41">
        <v>34</v>
      </c>
      <c r="D51" s="41">
        <v>0</v>
      </c>
      <c r="E51" s="41">
        <v>2</v>
      </c>
      <c r="F51" s="42">
        <f t="shared" si="2"/>
        <v>152</v>
      </c>
    </row>
    <row r="52" spans="1:6" x14ac:dyDescent="0.2">
      <c r="A52" s="16" t="s">
        <v>39</v>
      </c>
      <c r="B52" s="41">
        <v>156</v>
      </c>
      <c r="C52" s="41">
        <v>24</v>
      </c>
      <c r="D52" s="41">
        <v>2</v>
      </c>
      <c r="E52" s="41">
        <v>1</v>
      </c>
      <c r="F52" s="42">
        <f t="shared" si="2"/>
        <v>183</v>
      </c>
    </row>
    <row r="53" spans="1:6" ht="20.25" customHeight="1" x14ac:dyDescent="0.2">
      <c r="A53" s="20" t="s">
        <v>6</v>
      </c>
      <c r="B53" s="43">
        <f>SUM(B41:B52)</f>
        <v>1789</v>
      </c>
      <c r="C53" s="43">
        <f>SUM(C41:C52)</f>
        <v>444</v>
      </c>
      <c r="D53" s="43">
        <f>SUM(D41:D52)</f>
        <v>25</v>
      </c>
      <c r="E53" s="43">
        <f>SUM(E41:E52)</f>
        <v>18</v>
      </c>
      <c r="F53" s="44">
        <f>SUM(B53:E53)</f>
        <v>2276</v>
      </c>
    </row>
  </sheetData>
  <mergeCells count="15">
    <mergeCell ref="A20:G20"/>
    <mergeCell ref="A1:G1"/>
    <mergeCell ref="A2:G2"/>
    <mergeCell ref="A3:G3"/>
    <mergeCell ref="A4:G4"/>
    <mergeCell ref="A19:G19"/>
    <mergeCell ref="A21:G21"/>
    <mergeCell ref="A36:G36"/>
    <mergeCell ref="A37:G37"/>
    <mergeCell ref="A38:G38"/>
    <mergeCell ref="A39:A40"/>
    <mergeCell ref="B39:B40"/>
    <mergeCell ref="C39:C40"/>
    <mergeCell ref="E39:E40"/>
    <mergeCell ref="F39:F40"/>
  </mergeCells>
  <phoneticPr fontId="6"/>
  <pageMargins left="0.59055118110236227" right="0.31496062992125984" top="0.55118110236220474" bottom="0.5511811023622047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53"/>
  <sheetViews>
    <sheetView zoomScaleNormal="100" workbookViewId="0">
      <selection activeCell="D32" sqref="D32"/>
    </sheetView>
  </sheetViews>
  <sheetFormatPr defaultColWidth="9" defaultRowHeight="13" x14ac:dyDescent="0.2"/>
  <cols>
    <col min="1" max="1" width="9.453125" style="1" customWidth="1"/>
    <col min="2" max="7" width="13.90625" style="1" customWidth="1"/>
    <col min="8" max="16384" width="9" style="1"/>
  </cols>
  <sheetData>
    <row r="1" spans="1:7" ht="21.75" customHeight="1" x14ac:dyDescent="0.2">
      <c r="A1" s="64" t="s">
        <v>54</v>
      </c>
      <c r="B1" s="64"/>
      <c r="C1" s="64"/>
      <c r="D1" s="64"/>
      <c r="E1" s="64"/>
      <c r="F1" s="64"/>
      <c r="G1" s="64"/>
    </row>
    <row r="2" spans="1:7" ht="21.75" customHeight="1" x14ac:dyDescent="0.2">
      <c r="A2" s="65" t="s">
        <v>1</v>
      </c>
      <c r="B2" s="65"/>
      <c r="C2" s="65"/>
      <c r="D2" s="65"/>
      <c r="E2" s="65"/>
      <c r="F2" s="65"/>
      <c r="G2" s="65"/>
    </row>
    <row r="3" spans="1:7" x14ac:dyDescent="0.2">
      <c r="A3" s="56"/>
      <c r="B3" s="56"/>
      <c r="C3" s="56"/>
      <c r="D3" s="56"/>
      <c r="E3" s="56"/>
      <c r="F3" s="56"/>
      <c r="G3" s="56"/>
    </row>
    <row r="4" spans="1:7" ht="17.25" customHeight="1" x14ac:dyDescent="0.2">
      <c r="A4" s="57" t="s">
        <v>2</v>
      </c>
      <c r="B4" s="57"/>
      <c r="C4" s="57"/>
      <c r="D4" s="57"/>
      <c r="E4" s="57"/>
      <c r="F4" s="57"/>
      <c r="G4" s="57"/>
    </row>
    <row r="5" spans="1:7" ht="21.75" customHeight="1" x14ac:dyDescent="0.2">
      <c r="A5" s="4"/>
      <c r="B5" s="5" t="s">
        <v>3</v>
      </c>
      <c r="C5" s="5" t="s">
        <v>4</v>
      </c>
      <c r="D5" s="5" t="s">
        <v>5</v>
      </c>
      <c r="E5" s="6" t="s">
        <v>6</v>
      </c>
    </row>
    <row r="6" spans="1:7" x14ac:dyDescent="0.2">
      <c r="A6" s="7" t="s">
        <v>7</v>
      </c>
      <c r="B6" s="45">
        <v>201</v>
      </c>
      <c r="C6" s="45">
        <v>21</v>
      </c>
      <c r="D6" s="45">
        <v>2</v>
      </c>
      <c r="E6" s="46">
        <f>IF(SUM(B6:D6)="","",SUM(B6:D6))</f>
        <v>224</v>
      </c>
    </row>
    <row r="7" spans="1:7" x14ac:dyDescent="0.2">
      <c r="A7" s="7" t="s">
        <v>8</v>
      </c>
      <c r="B7" s="45">
        <v>159</v>
      </c>
      <c r="C7" s="45">
        <v>20</v>
      </c>
      <c r="D7" s="45">
        <v>1</v>
      </c>
      <c r="E7" s="46">
        <f t="shared" ref="E7:E17" si="0">IF(SUM(B7:D7)="","",SUM(B7:D7))</f>
        <v>180</v>
      </c>
    </row>
    <row r="8" spans="1:7" x14ac:dyDescent="0.2">
      <c r="A8" s="7" t="s">
        <v>9</v>
      </c>
      <c r="B8" s="45">
        <v>185</v>
      </c>
      <c r="C8" s="45">
        <v>17</v>
      </c>
      <c r="D8" s="45">
        <v>0</v>
      </c>
      <c r="E8" s="46">
        <f t="shared" si="0"/>
        <v>202</v>
      </c>
    </row>
    <row r="9" spans="1:7" x14ac:dyDescent="0.2">
      <c r="A9" s="7" t="s">
        <v>10</v>
      </c>
      <c r="B9" s="45">
        <v>175</v>
      </c>
      <c r="C9" s="45">
        <v>18</v>
      </c>
      <c r="D9" s="45">
        <v>1</v>
      </c>
      <c r="E9" s="46">
        <f t="shared" si="0"/>
        <v>194</v>
      </c>
    </row>
    <row r="10" spans="1:7" x14ac:dyDescent="0.2">
      <c r="A10" s="7" t="s">
        <v>11</v>
      </c>
      <c r="B10" s="45">
        <v>190</v>
      </c>
      <c r="C10" s="45">
        <v>17</v>
      </c>
      <c r="D10" s="45">
        <v>0</v>
      </c>
      <c r="E10" s="46">
        <f t="shared" si="0"/>
        <v>207</v>
      </c>
    </row>
    <row r="11" spans="1:7" x14ac:dyDescent="0.2">
      <c r="A11" s="7" t="s">
        <v>12</v>
      </c>
      <c r="B11" s="45">
        <v>186</v>
      </c>
      <c r="C11" s="45">
        <v>18</v>
      </c>
      <c r="D11" s="45">
        <v>4</v>
      </c>
      <c r="E11" s="46">
        <f t="shared" si="0"/>
        <v>208</v>
      </c>
    </row>
    <row r="12" spans="1:7" x14ac:dyDescent="0.2">
      <c r="A12" s="7" t="s">
        <v>13</v>
      </c>
      <c r="B12" s="45">
        <v>217</v>
      </c>
      <c r="C12" s="45">
        <v>21</v>
      </c>
      <c r="D12" s="45">
        <v>0</v>
      </c>
      <c r="E12" s="46">
        <f t="shared" si="0"/>
        <v>238</v>
      </c>
    </row>
    <row r="13" spans="1:7" x14ac:dyDescent="0.2">
      <c r="A13" s="7" t="s">
        <v>14</v>
      </c>
      <c r="B13" s="45">
        <v>181</v>
      </c>
      <c r="C13" s="45">
        <v>14</v>
      </c>
      <c r="D13" s="45">
        <v>0</v>
      </c>
      <c r="E13" s="46">
        <f t="shared" si="0"/>
        <v>195</v>
      </c>
    </row>
    <row r="14" spans="1:7" x14ac:dyDescent="0.2">
      <c r="A14" s="7" t="s">
        <v>15</v>
      </c>
      <c r="B14" s="45">
        <v>205</v>
      </c>
      <c r="C14" s="45">
        <v>24</v>
      </c>
      <c r="D14" s="45">
        <v>1</v>
      </c>
      <c r="E14" s="46">
        <f t="shared" si="0"/>
        <v>230</v>
      </c>
    </row>
    <row r="15" spans="1:7" x14ac:dyDescent="0.2">
      <c r="A15" s="7" t="s">
        <v>16</v>
      </c>
      <c r="B15" s="45">
        <v>155</v>
      </c>
      <c r="C15" s="45">
        <v>17</v>
      </c>
      <c r="D15" s="45">
        <v>2</v>
      </c>
      <c r="E15" s="46">
        <f t="shared" si="0"/>
        <v>174</v>
      </c>
    </row>
    <row r="16" spans="1:7" x14ac:dyDescent="0.2">
      <c r="A16" s="7" t="s">
        <v>17</v>
      </c>
      <c r="B16" s="45">
        <v>139</v>
      </c>
      <c r="C16" s="45">
        <v>18</v>
      </c>
      <c r="D16" s="45">
        <v>0</v>
      </c>
      <c r="E16" s="46">
        <f t="shared" si="0"/>
        <v>157</v>
      </c>
    </row>
    <row r="17" spans="1:7" x14ac:dyDescent="0.2">
      <c r="A17" s="7" t="s">
        <v>18</v>
      </c>
      <c r="B17" s="45">
        <v>175</v>
      </c>
      <c r="C17" s="45">
        <v>22</v>
      </c>
      <c r="D17" s="45">
        <v>0</v>
      </c>
      <c r="E17" s="46">
        <f t="shared" si="0"/>
        <v>197</v>
      </c>
    </row>
    <row r="18" spans="1:7" ht="20.25" customHeight="1" x14ac:dyDescent="0.2">
      <c r="A18" s="10" t="s">
        <v>6</v>
      </c>
      <c r="B18" s="47">
        <f>SUM(B6:B17)</f>
        <v>2168</v>
      </c>
      <c r="C18" s="47">
        <f>SUM(C6:C17)</f>
        <v>227</v>
      </c>
      <c r="D18" s="47">
        <f>SUM(D6:D17)</f>
        <v>11</v>
      </c>
      <c r="E18" s="48">
        <f>SUM(B18:D18)</f>
        <v>2406</v>
      </c>
    </row>
    <row r="19" spans="1:7" x14ac:dyDescent="0.2">
      <c r="A19" s="56"/>
      <c r="B19" s="56"/>
      <c r="C19" s="56"/>
      <c r="D19" s="56"/>
      <c r="E19" s="56"/>
      <c r="F19" s="56"/>
      <c r="G19" s="56"/>
    </row>
    <row r="20" spans="1:7" ht="17.25" customHeight="1" x14ac:dyDescent="0.2">
      <c r="A20" s="56" t="s">
        <v>40</v>
      </c>
      <c r="B20" s="56"/>
      <c r="C20" s="56"/>
      <c r="D20" s="56"/>
      <c r="E20" s="56"/>
      <c r="F20" s="56"/>
      <c r="G20" s="56"/>
    </row>
    <row r="21" spans="1:7" ht="6.75" customHeight="1" x14ac:dyDescent="0.2">
      <c r="A21" s="56"/>
      <c r="B21" s="56"/>
      <c r="C21" s="56"/>
      <c r="D21" s="56"/>
      <c r="E21" s="56"/>
      <c r="F21" s="56"/>
      <c r="G21" s="56"/>
    </row>
    <row r="22" spans="1:7" ht="26" x14ac:dyDescent="0.2">
      <c r="A22" s="13"/>
      <c r="B22" s="14" t="s">
        <v>19</v>
      </c>
      <c r="C22" s="14" t="s">
        <v>20</v>
      </c>
      <c r="D22" s="14" t="s">
        <v>21</v>
      </c>
      <c r="E22" s="14" t="s">
        <v>22</v>
      </c>
      <c r="F22" s="14" t="s">
        <v>5</v>
      </c>
      <c r="G22" s="15" t="s">
        <v>6</v>
      </c>
    </row>
    <row r="23" spans="1:7" x14ac:dyDescent="0.2">
      <c r="A23" s="16" t="s">
        <v>23</v>
      </c>
      <c r="B23" s="41">
        <v>192</v>
      </c>
      <c r="C23" s="51">
        <v>175</v>
      </c>
      <c r="D23" s="41">
        <v>11</v>
      </c>
      <c r="E23" s="41">
        <v>3</v>
      </c>
      <c r="F23" s="41">
        <v>18</v>
      </c>
      <c r="G23" s="42">
        <f t="shared" ref="G23:G34" si="1">B23+D23+E23+F23</f>
        <v>224</v>
      </c>
    </row>
    <row r="24" spans="1:7" x14ac:dyDescent="0.2">
      <c r="A24" s="16" t="s">
        <v>24</v>
      </c>
      <c r="B24" s="41">
        <v>159</v>
      </c>
      <c r="C24" s="51">
        <v>137</v>
      </c>
      <c r="D24" s="41">
        <v>7</v>
      </c>
      <c r="E24" s="41">
        <v>6</v>
      </c>
      <c r="F24" s="41">
        <v>8</v>
      </c>
      <c r="G24" s="42">
        <f t="shared" si="1"/>
        <v>180</v>
      </c>
    </row>
    <row r="25" spans="1:7" x14ac:dyDescent="0.2">
      <c r="A25" s="16" t="s">
        <v>25</v>
      </c>
      <c r="B25" s="41">
        <v>185</v>
      </c>
      <c r="C25" s="51">
        <v>165</v>
      </c>
      <c r="D25" s="41">
        <v>6</v>
      </c>
      <c r="E25" s="41">
        <v>3</v>
      </c>
      <c r="F25" s="41">
        <v>8</v>
      </c>
      <c r="G25" s="42">
        <f t="shared" si="1"/>
        <v>202</v>
      </c>
    </row>
    <row r="26" spans="1:7" x14ac:dyDescent="0.2">
      <c r="A26" s="16" t="s">
        <v>26</v>
      </c>
      <c r="B26" s="41">
        <v>174</v>
      </c>
      <c r="C26" s="51">
        <v>159</v>
      </c>
      <c r="D26" s="41">
        <v>5</v>
      </c>
      <c r="E26" s="41">
        <v>4</v>
      </c>
      <c r="F26" s="41">
        <v>11</v>
      </c>
      <c r="G26" s="42">
        <f t="shared" si="1"/>
        <v>194</v>
      </c>
    </row>
    <row r="27" spans="1:7" x14ac:dyDescent="0.2">
      <c r="A27" s="16" t="s">
        <v>27</v>
      </c>
      <c r="B27" s="41">
        <v>182</v>
      </c>
      <c r="C27" s="51">
        <v>161</v>
      </c>
      <c r="D27" s="41">
        <v>2</v>
      </c>
      <c r="E27" s="41">
        <v>3</v>
      </c>
      <c r="F27" s="41">
        <v>20</v>
      </c>
      <c r="G27" s="42">
        <f t="shared" si="1"/>
        <v>207</v>
      </c>
    </row>
    <row r="28" spans="1:7" x14ac:dyDescent="0.2">
      <c r="A28" s="16" t="s">
        <v>28</v>
      </c>
      <c r="B28" s="41">
        <v>178</v>
      </c>
      <c r="C28" s="51">
        <v>157</v>
      </c>
      <c r="D28" s="41">
        <v>12</v>
      </c>
      <c r="E28" s="41">
        <v>3</v>
      </c>
      <c r="F28" s="41">
        <v>15</v>
      </c>
      <c r="G28" s="42">
        <f t="shared" si="1"/>
        <v>208</v>
      </c>
    </row>
    <row r="29" spans="1:7" x14ac:dyDescent="0.2">
      <c r="A29" s="16" t="s">
        <v>13</v>
      </c>
      <c r="B29" s="41">
        <v>214</v>
      </c>
      <c r="C29" s="51">
        <v>191</v>
      </c>
      <c r="D29" s="41">
        <v>7</v>
      </c>
      <c r="E29" s="41">
        <v>6</v>
      </c>
      <c r="F29" s="41">
        <v>11</v>
      </c>
      <c r="G29" s="42">
        <f t="shared" si="1"/>
        <v>238</v>
      </c>
    </row>
    <row r="30" spans="1:7" x14ac:dyDescent="0.2">
      <c r="A30" s="16" t="s">
        <v>14</v>
      </c>
      <c r="B30" s="41">
        <v>177</v>
      </c>
      <c r="C30" s="51">
        <v>159</v>
      </c>
      <c r="D30" s="41">
        <v>4</v>
      </c>
      <c r="E30" s="41">
        <v>2</v>
      </c>
      <c r="F30" s="41">
        <v>12</v>
      </c>
      <c r="G30" s="42">
        <f t="shared" si="1"/>
        <v>195</v>
      </c>
    </row>
    <row r="31" spans="1:7" x14ac:dyDescent="0.2">
      <c r="A31" s="16" t="s">
        <v>15</v>
      </c>
      <c r="B31" s="41">
        <v>195</v>
      </c>
      <c r="C31" s="51">
        <v>186</v>
      </c>
      <c r="D31" s="41">
        <v>16</v>
      </c>
      <c r="E31" s="41">
        <v>1</v>
      </c>
      <c r="F31" s="41">
        <v>18</v>
      </c>
      <c r="G31" s="42">
        <f t="shared" si="1"/>
        <v>230</v>
      </c>
    </row>
    <row r="32" spans="1:7" x14ac:dyDescent="0.2">
      <c r="A32" s="16" t="s">
        <v>29</v>
      </c>
      <c r="B32" s="41">
        <v>152</v>
      </c>
      <c r="C32" s="53">
        <v>132</v>
      </c>
      <c r="D32" s="41">
        <v>11</v>
      </c>
      <c r="E32" s="41">
        <v>1</v>
      </c>
      <c r="F32" s="41">
        <v>10</v>
      </c>
      <c r="G32" s="42">
        <f t="shared" si="1"/>
        <v>174</v>
      </c>
    </row>
    <row r="33" spans="1:7" x14ac:dyDescent="0.2">
      <c r="A33" s="16" t="s">
        <v>30</v>
      </c>
      <c r="B33" s="41">
        <v>140</v>
      </c>
      <c r="C33" s="51">
        <v>126</v>
      </c>
      <c r="D33" s="41">
        <v>4</v>
      </c>
      <c r="E33" s="41">
        <v>3</v>
      </c>
      <c r="F33" s="41">
        <v>10</v>
      </c>
      <c r="G33" s="42">
        <f t="shared" si="1"/>
        <v>157</v>
      </c>
    </row>
    <row r="34" spans="1:7" x14ac:dyDescent="0.2">
      <c r="A34" s="16" t="s">
        <v>31</v>
      </c>
      <c r="B34" s="41">
        <v>174</v>
      </c>
      <c r="C34" s="51">
        <v>151</v>
      </c>
      <c r="D34" s="41">
        <v>11</v>
      </c>
      <c r="E34" s="41">
        <v>1</v>
      </c>
      <c r="F34" s="41">
        <v>11</v>
      </c>
      <c r="G34" s="42">
        <f t="shared" si="1"/>
        <v>197</v>
      </c>
    </row>
    <row r="35" spans="1:7" ht="20.25" customHeight="1" x14ac:dyDescent="0.2">
      <c r="A35" s="20" t="s">
        <v>6</v>
      </c>
      <c r="B35" s="43">
        <f>SUM(B23:B34)</f>
        <v>2122</v>
      </c>
      <c r="C35" s="54">
        <f>SUM(C23:C34)</f>
        <v>1899</v>
      </c>
      <c r="D35" s="43">
        <f>SUM(D23:D34)</f>
        <v>96</v>
      </c>
      <c r="E35" s="43">
        <f>SUM(E23:E34)</f>
        <v>36</v>
      </c>
      <c r="F35" s="43">
        <f>SUM(F23:F34)</f>
        <v>152</v>
      </c>
      <c r="G35" s="44">
        <f>SUM(B35,D35:F35)</f>
        <v>2406</v>
      </c>
    </row>
    <row r="36" spans="1:7" x14ac:dyDescent="0.2">
      <c r="A36" s="56"/>
      <c r="B36" s="56"/>
      <c r="C36" s="56"/>
      <c r="D36" s="56"/>
      <c r="E36" s="56"/>
      <c r="F36" s="56"/>
      <c r="G36" s="56"/>
    </row>
    <row r="37" spans="1:7" ht="17.25" customHeight="1" x14ac:dyDescent="0.2">
      <c r="A37" s="57" t="s">
        <v>32</v>
      </c>
      <c r="B37" s="57"/>
      <c r="C37" s="57"/>
      <c r="D37" s="57"/>
      <c r="E37" s="57"/>
      <c r="F37" s="57"/>
      <c r="G37" s="57"/>
    </row>
    <row r="38" spans="1:7" ht="6" customHeight="1" x14ac:dyDescent="0.2">
      <c r="A38" s="56"/>
      <c r="B38" s="56"/>
      <c r="C38" s="56"/>
      <c r="D38" s="56"/>
      <c r="E38" s="56"/>
      <c r="F38" s="56"/>
      <c r="G38" s="56"/>
    </row>
    <row r="39" spans="1:7" ht="15.75" customHeight="1" x14ac:dyDescent="0.2">
      <c r="A39" s="58"/>
      <c r="B39" s="60" t="s">
        <v>33</v>
      </c>
      <c r="C39" s="60" t="s">
        <v>34</v>
      </c>
      <c r="D39" s="24" t="s">
        <v>35</v>
      </c>
      <c r="E39" s="60" t="s">
        <v>5</v>
      </c>
      <c r="F39" s="62" t="s">
        <v>6</v>
      </c>
    </row>
    <row r="40" spans="1:7" ht="15.75" customHeight="1" x14ac:dyDescent="0.2">
      <c r="A40" s="59"/>
      <c r="B40" s="61"/>
      <c r="C40" s="61"/>
      <c r="D40" s="25" t="s">
        <v>36</v>
      </c>
      <c r="E40" s="61"/>
      <c r="F40" s="63"/>
    </row>
    <row r="41" spans="1:7" x14ac:dyDescent="0.2">
      <c r="A41" s="16" t="s">
        <v>7</v>
      </c>
      <c r="B41" s="41">
        <v>168</v>
      </c>
      <c r="C41" s="41">
        <v>52</v>
      </c>
      <c r="D41" s="41">
        <v>2</v>
      </c>
      <c r="E41" s="41">
        <v>2</v>
      </c>
      <c r="F41" s="42">
        <f>SUM(B41:E41)</f>
        <v>224</v>
      </c>
    </row>
    <row r="42" spans="1:7" x14ac:dyDescent="0.2">
      <c r="A42" s="16" t="s">
        <v>8</v>
      </c>
      <c r="B42" s="41">
        <v>135</v>
      </c>
      <c r="C42" s="41">
        <v>36</v>
      </c>
      <c r="D42" s="41">
        <v>1</v>
      </c>
      <c r="E42" s="41">
        <v>8</v>
      </c>
      <c r="F42" s="42">
        <f t="shared" ref="F42:F52" si="2">SUM(B42:E42)</f>
        <v>180</v>
      </c>
    </row>
    <row r="43" spans="1:7" x14ac:dyDescent="0.2">
      <c r="A43" s="16" t="s">
        <v>9</v>
      </c>
      <c r="B43" s="41">
        <v>158</v>
      </c>
      <c r="C43" s="41">
        <v>43</v>
      </c>
      <c r="D43" s="41">
        <v>0</v>
      </c>
      <c r="E43" s="41">
        <v>1</v>
      </c>
      <c r="F43" s="42">
        <f t="shared" si="2"/>
        <v>202</v>
      </c>
    </row>
    <row r="44" spans="1:7" x14ac:dyDescent="0.2">
      <c r="A44" s="16" t="s">
        <v>10</v>
      </c>
      <c r="B44" s="41">
        <v>150</v>
      </c>
      <c r="C44" s="41">
        <v>37</v>
      </c>
      <c r="D44" s="41">
        <v>1</v>
      </c>
      <c r="E44" s="41">
        <v>6</v>
      </c>
      <c r="F44" s="42">
        <f t="shared" si="2"/>
        <v>194</v>
      </c>
    </row>
    <row r="45" spans="1:7" x14ac:dyDescent="0.2">
      <c r="A45" s="16" t="s">
        <v>11</v>
      </c>
      <c r="B45" s="41">
        <v>162</v>
      </c>
      <c r="C45" s="41">
        <v>39</v>
      </c>
      <c r="D45" s="41">
        <v>3</v>
      </c>
      <c r="E45" s="41">
        <v>3</v>
      </c>
      <c r="F45" s="42">
        <f t="shared" si="2"/>
        <v>207</v>
      </c>
    </row>
    <row r="46" spans="1:7" x14ac:dyDescent="0.2">
      <c r="A46" s="16" t="s">
        <v>12</v>
      </c>
      <c r="B46" s="41">
        <v>163</v>
      </c>
      <c r="C46" s="41">
        <v>38</v>
      </c>
      <c r="D46" s="41">
        <v>4</v>
      </c>
      <c r="E46" s="41">
        <v>3</v>
      </c>
      <c r="F46" s="42">
        <f t="shared" si="2"/>
        <v>208</v>
      </c>
    </row>
    <row r="47" spans="1:7" x14ac:dyDescent="0.2">
      <c r="A47" s="16" t="s">
        <v>13</v>
      </c>
      <c r="B47" s="41">
        <v>197</v>
      </c>
      <c r="C47" s="41">
        <v>37</v>
      </c>
      <c r="D47" s="41">
        <v>2</v>
      </c>
      <c r="E47" s="41">
        <v>2</v>
      </c>
      <c r="F47" s="42">
        <f t="shared" si="2"/>
        <v>238</v>
      </c>
    </row>
    <row r="48" spans="1:7" x14ac:dyDescent="0.2">
      <c r="A48" s="16" t="s">
        <v>14</v>
      </c>
      <c r="B48" s="41">
        <v>163</v>
      </c>
      <c r="C48" s="41">
        <v>28</v>
      </c>
      <c r="D48" s="41">
        <v>2</v>
      </c>
      <c r="E48" s="41">
        <v>2</v>
      </c>
      <c r="F48" s="42">
        <f t="shared" si="2"/>
        <v>195</v>
      </c>
    </row>
    <row r="49" spans="1:6" x14ac:dyDescent="0.2">
      <c r="A49" s="16" t="s">
        <v>15</v>
      </c>
      <c r="B49" s="41">
        <v>174</v>
      </c>
      <c r="C49" s="41">
        <v>55</v>
      </c>
      <c r="D49" s="41">
        <v>0</v>
      </c>
      <c r="E49" s="41">
        <v>1</v>
      </c>
      <c r="F49" s="42">
        <f t="shared" si="2"/>
        <v>230</v>
      </c>
    </row>
    <row r="50" spans="1:6" x14ac:dyDescent="0.2">
      <c r="A50" s="16" t="s">
        <v>37</v>
      </c>
      <c r="B50" s="41">
        <v>132</v>
      </c>
      <c r="C50" s="41">
        <v>35</v>
      </c>
      <c r="D50" s="41">
        <v>2</v>
      </c>
      <c r="E50" s="41">
        <v>5</v>
      </c>
      <c r="F50" s="42">
        <f t="shared" si="2"/>
        <v>174</v>
      </c>
    </row>
    <row r="51" spans="1:6" x14ac:dyDescent="0.2">
      <c r="A51" s="16" t="s">
        <v>38</v>
      </c>
      <c r="B51" s="41">
        <v>119</v>
      </c>
      <c r="C51" s="41">
        <v>32</v>
      </c>
      <c r="D51" s="41">
        <v>1</v>
      </c>
      <c r="E51" s="41">
        <v>5</v>
      </c>
      <c r="F51" s="42">
        <f t="shared" si="2"/>
        <v>157</v>
      </c>
    </row>
    <row r="52" spans="1:6" x14ac:dyDescent="0.2">
      <c r="A52" s="16" t="s">
        <v>39</v>
      </c>
      <c r="B52" s="41">
        <v>152</v>
      </c>
      <c r="C52" s="41">
        <v>39</v>
      </c>
      <c r="D52" s="41">
        <v>3</v>
      </c>
      <c r="E52" s="41">
        <v>3</v>
      </c>
      <c r="F52" s="42">
        <f t="shared" si="2"/>
        <v>197</v>
      </c>
    </row>
    <row r="53" spans="1:6" ht="20.25" customHeight="1" x14ac:dyDescent="0.2">
      <c r="A53" s="20" t="s">
        <v>6</v>
      </c>
      <c r="B53" s="43">
        <f>SUM(B41:B52)</f>
        <v>1873</v>
      </c>
      <c r="C53" s="43">
        <f>SUM(C41:C52)</f>
        <v>471</v>
      </c>
      <c r="D53" s="43">
        <f>SUM(D41:D52)</f>
        <v>21</v>
      </c>
      <c r="E53" s="43">
        <f>SUM(E41:E52)</f>
        <v>41</v>
      </c>
      <c r="F53" s="44">
        <f>SUM(B53:E53)</f>
        <v>2406</v>
      </c>
    </row>
  </sheetData>
  <sortState xmlns:xlrd2="http://schemas.microsoft.com/office/spreadsheetml/2017/richdata2" ref="A23:G35">
    <sortCondition sortBy="cellColor" ref="C35" dxfId="0"/>
  </sortState>
  <mergeCells count="15">
    <mergeCell ref="A39:A40"/>
    <mergeCell ref="B39:B40"/>
    <mergeCell ref="C39:C40"/>
    <mergeCell ref="E39:E40"/>
    <mergeCell ref="F39:F40"/>
    <mergeCell ref="A20:G20"/>
    <mergeCell ref="A21:G21"/>
    <mergeCell ref="A36:G36"/>
    <mergeCell ref="A37:G37"/>
    <mergeCell ref="A38:G38"/>
    <mergeCell ref="A1:G1"/>
    <mergeCell ref="A2:G2"/>
    <mergeCell ref="A3:G3"/>
    <mergeCell ref="A4:G4"/>
    <mergeCell ref="A19:G19"/>
  </mergeCells>
  <phoneticPr fontId="6"/>
  <pageMargins left="0.59055118110236227" right="0.31496062992125984" top="0.55118110236220474" bottom="0.5511811023622047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16</vt:i4>
      </vt:variant>
    </vt:vector>
  </HeadingPairs>
  <TitlesOfParts>
    <vt:vector size="39" baseType="lpstr">
      <vt:lpstr>2025</vt:lpstr>
      <vt:lpstr>2024</vt:lpstr>
      <vt:lpstr>2023</vt:lpstr>
      <vt:lpstr>2022 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 '!Print_Area</vt:lpstr>
      <vt:lpstr>'2023'!Print_Area</vt:lpstr>
      <vt:lpstr>'2024'!Print_Area</vt:lpstr>
      <vt:lpstr>'2025'!Print_Area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PCK02033</dc:creator>
  <cp:lastModifiedBy>USER103</cp:lastModifiedBy>
  <cp:lastPrinted>2024-10-01T05:18:06Z</cp:lastPrinted>
  <dcterms:created xsi:type="dcterms:W3CDTF">2007-07-20T04:56:40Z</dcterms:created>
  <dcterms:modified xsi:type="dcterms:W3CDTF">2026-05-12T01:18:35Z</dcterms:modified>
</cp:coreProperties>
</file>