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29　町上配水池築造・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<sst xmlns="http://schemas.openxmlformats.org/spreadsheetml/2006/main" count="518" uniqueCount="306">
  <si>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</si>
  <si>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</si>
  <si>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</si>
  <si>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</si>
  <si>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</si>
  <si>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</si>
  <si>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</si>
  <si>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</si>
  <si>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</si>
  <si>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</si>
  <si>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</si>
  <si>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</si>
  <si>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</si>
  <si>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</si>
  <si>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</si>
  <si>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</si>
  <si>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</si>
  <si>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</si>
  <si>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</si>
  <si>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</si>
  <si>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</si>
  <si>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</si>
  <si>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</si>
  <si>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</si>
  <si>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</si>
  <si>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</si>
  <si>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</si>
  <si>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</si>
  <si>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</si>
  <si>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</si>
  <si>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</si>
  <si>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</si>
  <si>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</si>
  <si>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</si>
  <si>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</si>
  <si>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</si>
  <si>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</si>
  <si>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</si>
  <si>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</si>
  <si>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</si>
  <si>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</si>
  <si>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</si>
  <si>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</si>
  <si>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</si>
  <si>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</si>
  <si>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</si>
  <si>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</si>
  <si>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</si>
  <si>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</si>
  <si>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</si>
  <si>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</si>
  <si>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</si>
  <si>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</si>
  <si>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</si>
  <si>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</si>
  <si>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</si>
  <si>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</si>
  <si>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</si>
  <si>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</si>
  <si>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</si>
  <si>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</si>
  <si>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</si>
  <si>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</si>
  <si>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</si>
  <si>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</si>
  <si>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</si>
  <si>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</si>
  <si>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</si>
  <si>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</si>
  <si>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</si>
  <si>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</si>
  <si>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</si>
  <si>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</si>
  <si>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</si>
  <si>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</si>
  <si>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</si>
  <si>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</si>
  <si>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</si>
  <si>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</si>
  <si>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</si>
  <si>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</si>
  <si>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</si>
  <si>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</si>
  <si>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</si>
  <si>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</si>
  <si>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</si>
  <si>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</si>
  <si>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</si>
  <si>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</si>
  <si>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</si>
  <si>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</si>
  <si>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</si>
  <si>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</si>
  <si>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</si>
  <si>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</si>
  <si>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</si>
  <si>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</si>
  <si>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</si>
  <si>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</si>
  <si>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</si>
  <si>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</si>
  <si>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</si>
  <si>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</si>
  <si>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</si>
  <si>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</si>
  <si>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</si>
  <si>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</si>
  <si>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</si>
  <si>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</si>
  <si>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</si>
  <si>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</si>
  <si>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</si>
  <si>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</si>
  <si>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</si>
  <si>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</si>
  <si>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</si>
  <si>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</si>
  <si>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</si>
  <si>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</si>
  <si>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</si>
  <si>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</si>
  <si>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</si>
  <si>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</si>
  <si>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</si>
  <si>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</si>
  <si>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</si>
  <si>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</si>
  <si>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</si>
  <si>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</si>
  <si>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</si>
  <si>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</si>
  <si>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</si>
  <si>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</si>
  <si>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</si>
  <si>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</si>
  <si>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</si>
  <si>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</si>
  <si>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</si>
  <si>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</si>
  <si>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</si>
  <si>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</si>
  <si>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</si>
  <si>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</si>
  <si>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</si>
  <si>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</si>
  <si>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</si>
  <si>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</si>
  <si>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</si>
  <si>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</si>
  <si>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</si>
  <si>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</si>
  <si>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</si>
  <si>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</si>
  <si>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</si>
  <si>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</si>
  <si>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</si>
  <si>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</si>
  <si>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</si>
  <si>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</si>
  <si>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</si>
  <si>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</si>
  <si>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</si>
  <si>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</si>
  <si>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</si>
  <si>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</si>
  <si>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</si>
  <si>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</si>
  <si>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</si>
  <si>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</si>
  <si>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</si>
  <si>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</si>
  <si>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</si>
  <si>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</si>
  <si>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</si>
  <si>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</si>
  <si>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</si>
  <si>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</si>
  <si>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</si>
  <si>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</si>
  <si>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</si>
  <si>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</si>
  <si>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</si>
  <si>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</si>
  <si>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</si>
  <si>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</si>
  <si>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</si>
  <si>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</si>
  <si>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</si>
  <si>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</si>
  <si>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</si>
  <si>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</si>
  <si>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</si>
  <si>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</si>
  <si>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</si>
  <si>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</si>
  <si>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</si>
  <si>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</si>
  <si>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</si>
  <si>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</si>
  <si>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</si>
  <si>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</si>
  <si>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</si>
  <si>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</si>
  <si>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</si>
  <si>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</si>
  <si>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</si>
  <si>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</si>
  <si>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</si>
  <si>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</si>
  <si>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</si>
  <si>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</si>
  <si>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</si>
  <si>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</si>
  <si>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</si>
  <si>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</si>
  <si>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</si>
  <si>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</si>
  <si>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</si>
  <si>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</si>
  <si>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</si>
  <si>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</si>
  <si>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</si>
  <si>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</si>
  <si>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</si>
  <si>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</si>
  <si>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</si>
  <si>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</si>
  <si>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</si>
  <si>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</si>
  <si>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</si>
  <si>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</si>
  <si>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</si>
  <si>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</si>
  <si>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</si>
  <si>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</si>
  <si>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</si>
  <si>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</si>
  <si>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</si>
  <si>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</si>
  <si>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</si>
  <si>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</si>
  <si>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</si>
  <si>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</si>
  <si>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</si>
  <si>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</si>
  <si>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</si>
  <si>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</si>
  <si>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</si>
  <si>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</si>
  <si>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</si>
  <si>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</si>
  <si>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</si>
  <si>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</si>
  <si>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</si>
  <si>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</si>
  <si>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</si>
  <si>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</si>
  <si>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</si>
  <si>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</si>
  <si>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</si>
  <si>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</si>
  <si>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</si>
  <si>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</si>
  <si>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</si>
  <si>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</si>
  <si>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</si>
  <si>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</si>
  <si>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</si>
  <si>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</si>
  <si>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</si>
  <si>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</si>
  <si>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</si>
  <si>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</si>
  <si>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</si>
  <si>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</si>
  <si>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</si>
  <si>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</si>
  <si>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</si>
  <si>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</si>
  <si>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</si>
  <si>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</si>
  <si>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</si>
  <si>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</si>
  <si>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</si>
  <si>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</si>
  <si>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</si>
  <si>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</si>
  <si>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</si>
  <si>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</si>
  <si>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</si>
  <si>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</si>
  <si>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</si>
  <si>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</si>
  <si>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</si>
  <si>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</si>
  <si>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</si>
  <si>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</si>
  <si>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</si>
  <si>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</si>
  <si>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</si>
  <si>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</si>
  <si>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</si>
  <si>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町上配水池築造工事</t>
    <rPh sb="0" eb="9">
      <t>マチガミハイスイチチクゾウコウジ</t>
    </rPh>
    <phoneticPr fontId="2"/>
  </si>
  <si>
    <t>同種・同規模以上の工事とは、元請として施工した、上水道又は工業用水道施設におけるステンレス製で有効容量８００㎥以上の円形配水池又は配水塔の築造工事である。</t>
    <phoneticPr fontId="2"/>
  </si>
  <si>
    <t>同種・同規模以上の工事とは、元請の主任（監理）技術者として従事した、上水道又は工業用水道施設におけるステンレス製で有効容量８００㎥以上の円形配水池又は配水塔の築造工事である。</t>
    <phoneticPr fontId="2"/>
  </si>
  <si>
    <t>同種・同規模の２倍以上の工事とは、上記工事の内、上水道又は工業用水道施設におけるステンレス製で有効容量１，６００㎥以上の円形配水池又は配水塔の築造工事である。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</si>
</sst>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403860</xdr:colOff>
      <xdr:row>1</xdr:row>
      <xdr:rowOff>85725</xdr:rowOff>
    </xdr:from>
    <xdr:to>
      <xdr:col>7</xdr:col>
      <xdr:colOff>232397</xdr:colOff>
      <xdr:row>2</xdr:row>
      <xdr:rowOff>253365</xdr:rowOff>
    </xdr:to>
    <xdr:sp macro="" textlink="">
      <xdr:nvSpPr>
        <xdr:cNvPr id="12294" name="Oval 6"/>
        <xdr:cNvSpPr>
          <a:spLocks noChangeArrowheads="1"/>
        </xdr:cNvSpPr>
      </xdr:nvSpPr>
      <xdr:spPr bwMode="auto">
        <a:xfrm>
          <a:off x="4945380" y="25336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53" t="s">
        <v>223</v>
      </c>
      <c r="H1" s="253"/>
    </row>
    <row r="2" spans="1:8" x14ac:dyDescent="0.2">
      <c r="A2" s="16"/>
    </row>
    <row r="3" spans="1:8" ht="21" x14ac:dyDescent="0.2">
      <c r="A3" s="256" t="s">
        <v>59</v>
      </c>
      <c r="B3" s="256"/>
      <c r="C3" s="256"/>
      <c r="D3" s="256"/>
      <c r="E3" s="256"/>
      <c r="F3" s="256"/>
      <c r="G3" s="256"/>
      <c r="H3" s="256"/>
    </row>
    <row r="4" spans="1:8" s="19" customFormat="1" ht="21.6" customHeight="1" x14ac:dyDescent="0.2">
      <c r="A4" s="257" t="s">
        <v>302</v>
      </c>
      <c r="B4" s="257"/>
      <c r="C4" s="257"/>
      <c r="D4" s="257"/>
      <c r="E4" s="257"/>
      <c r="F4" s="257"/>
      <c r="G4" s="257"/>
      <c r="H4" s="257"/>
    </row>
    <row r="5" spans="1:8" s="19" customFormat="1" ht="15" customHeight="1" x14ac:dyDescent="0.2">
      <c r="A5" s="17"/>
      <c r="B5" s="18"/>
      <c r="C5" s="18"/>
      <c r="D5" s="18"/>
      <c r="E5" s="18"/>
      <c r="F5" s="18"/>
      <c r="G5" s="254" t="s">
        <v>15</v>
      </c>
      <c r="H5" s="255"/>
    </row>
    <row r="6" spans="1:8" s="6" customFormat="1" ht="15" customHeight="1" x14ac:dyDescent="0.2">
      <c r="A6" s="56" t="s">
        <v>183</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6" t="s">
        <v>227</v>
      </c>
      <c r="F8" s="258"/>
      <c r="G8" s="259"/>
      <c r="H8" s="259"/>
    </row>
    <row r="9" spans="1:8" s="24" customFormat="1" ht="24.9" customHeight="1" x14ac:dyDescent="0.2">
      <c r="A9" s="23"/>
      <c r="E9" s="25" t="s">
        <v>16</v>
      </c>
      <c r="F9" s="259"/>
      <c r="G9" s="259"/>
      <c r="H9" s="259"/>
    </row>
    <row r="10" spans="1:8" s="24" customFormat="1" ht="24.9" customHeight="1" x14ac:dyDescent="0.2">
      <c r="B10" s="24" t="s">
        <v>295</v>
      </c>
      <c r="D10" s="216"/>
      <c r="E10" s="25" t="s">
        <v>17</v>
      </c>
      <c r="F10" s="260"/>
      <c r="G10" s="260"/>
      <c r="H10" s="260"/>
    </row>
    <row r="11" spans="1:8" s="24" customFormat="1" ht="24.9" customHeight="1" x14ac:dyDescent="0.2">
      <c r="D11" s="26"/>
      <c r="E11" s="25" t="s">
        <v>18</v>
      </c>
      <c r="F11" s="260"/>
      <c r="G11" s="260"/>
      <c r="H11" s="260"/>
    </row>
    <row r="12" spans="1:8" s="24" customFormat="1" ht="17.399999999999999" customHeight="1" x14ac:dyDescent="0.2">
      <c r="D12" s="27" t="s">
        <v>228</v>
      </c>
      <c r="E12" s="28" t="s">
        <v>19</v>
      </c>
      <c r="F12" s="261"/>
      <c r="G12" s="262"/>
      <c r="H12" s="262"/>
    </row>
    <row r="13" spans="1:8" s="24" customFormat="1" ht="17.399999999999999" customHeight="1" x14ac:dyDescent="0.2">
      <c r="D13" s="29"/>
      <c r="E13" s="28" t="s">
        <v>20</v>
      </c>
      <c r="F13" s="263"/>
      <c r="G13" s="264"/>
      <c r="H13" s="264"/>
    </row>
    <row r="14" spans="1:8" s="6" customFormat="1" ht="9.9" customHeight="1" x14ac:dyDescent="0.2"/>
    <row r="15" spans="1:8" s="6" customFormat="1" ht="35.1" customHeight="1" x14ac:dyDescent="0.2">
      <c r="A15" s="217" t="s">
        <v>229</v>
      </c>
      <c r="B15" s="218"/>
      <c r="C15" s="218"/>
      <c r="D15" s="218"/>
      <c r="E15" s="218"/>
      <c r="F15" s="218"/>
      <c r="G15" s="218"/>
      <c r="H15" s="218"/>
    </row>
    <row r="16" spans="1:8" s="6" customFormat="1" ht="6" customHeight="1" x14ac:dyDescent="0.15">
      <c r="A16" s="30"/>
      <c r="B16" s="31"/>
      <c r="C16" s="31"/>
      <c r="D16" s="31"/>
      <c r="E16" s="31"/>
      <c r="F16" s="31"/>
      <c r="G16" s="31"/>
      <c r="H16" s="31"/>
    </row>
    <row r="17" spans="1:8" s="6" customFormat="1" ht="24.9" customHeight="1" thickBot="1" x14ac:dyDescent="0.25">
      <c r="A17" s="57" t="s">
        <v>61</v>
      </c>
      <c r="B17" s="55"/>
      <c r="C17" s="55"/>
      <c r="D17" s="55"/>
      <c r="E17" s="54"/>
      <c r="F17" s="54"/>
      <c r="G17" s="54"/>
      <c r="H17" s="54"/>
    </row>
    <row r="18" spans="1:8" s="6" customFormat="1" ht="39.6" customHeight="1" x14ac:dyDescent="0.2">
      <c r="A18" s="244" t="s">
        <v>62</v>
      </c>
      <c r="B18" s="246" t="s">
        <v>194</v>
      </c>
      <c r="C18" s="247"/>
      <c r="D18" s="248"/>
      <c r="E18" s="229" t="s">
        <v>303</v>
      </c>
      <c r="F18" s="230"/>
      <c r="G18" s="230"/>
      <c r="H18" s="231"/>
    </row>
    <row r="19" spans="1:8" s="6" customFormat="1" ht="39.6" customHeight="1" x14ac:dyDescent="0.2">
      <c r="A19" s="245"/>
      <c r="B19" s="241"/>
      <c r="C19" s="242"/>
      <c r="D19" s="243"/>
      <c r="E19" s="219" t="s">
        <v>305</v>
      </c>
      <c r="F19" s="220"/>
      <c r="G19" s="220"/>
      <c r="H19" s="221"/>
    </row>
    <row r="20" spans="1:8" s="6" customFormat="1" ht="33.6" customHeight="1" x14ac:dyDescent="0.2">
      <c r="A20" s="93" t="s">
        <v>111</v>
      </c>
      <c r="B20" s="232" t="s">
        <v>197</v>
      </c>
      <c r="C20" s="233"/>
      <c r="D20" s="234"/>
      <c r="E20" s="219" t="s">
        <v>230</v>
      </c>
      <c r="F20" s="220"/>
      <c r="G20" s="220"/>
      <c r="H20" s="221"/>
    </row>
    <row r="21" spans="1:8" s="6" customFormat="1" ht="39.9" customHeight="1" x14ac:dyDescent="0.2">
      <c r="A21" s="122" t="s">
        <v>169</v>
      </c>
      <c r="B21" s="232" t="s">
        <v>175</v>
      </c>
      <c r="C21" s="233"/>
      <c r="D21" s="234"/>
      <c r="E21" s="219" t="s">
        <v>231</v>
      </c>
      <c r="F21" s="220"/>
      <c r="G21" s="220"/>
      <c r="H21" s="221"/>
    </row>
    <row r="22" spans="1:8" s="6" customFormat="1" ht="39.6" customHeight="1" x14ac:dyDescent="0.2">
      <c r="A22" s="249" t="s">
        <v>123</v>
      </c>
      <c r="B22" s="238" t="s">
        <v>195</v>
      </c>
      <c r="C22" s="239"/>
      <c r="D22" s="240"/>
      <c r="E22" s="227" t="s">
        <v>304</v>
      </c>
      <c r="F22" s="227"/>
      <c r="G22" s="227"/>
      <c r="H22" s="228"/>
    </row>
    <row r="23" spans="1:8" s="6" customFormat="1" ht="39.6" customHeight="1" x14ac:dyDescent="0.2">
      <c r="A23" s="245"/>
      <c r="B23" s="241"/>
      <c r="C23" s="242"/>
      <c r="D23" s="243"/>
      <c r="E23" s="250" t="s">
        <v>305</v>
      </c>
      <c r="F23" s="251"/>
      <c r="G23" s="251"/>
      <c r="H23" s="252"/>
    </row>
    <row r="24" spans="1:8" s="6" customFormat="1" ht="39.9" customHeight="1" x14ac:dyDescent="0.2">
      <c r="A24" s="94" t="s">
        <v>124</v>
      </c>
      <c r="B24" s="224" t="s">
        <v>205</v>
      </c>
      <c r="C24" s="224"/>
      <c r="D24" s="224"/>
      <c r="E24" s="222" t="s">
        <v>232</v>
      </c>
      <c r="F24" s="222"/>
      <c r="G24" s="222"/>
      <c r="H24" s="223"/>
    </row>
    <row r="25" spans="1:8" s="6" customFormat="1" ht="33.6" customHeight="1" x14ac:dyDescent="0.2">
      <c r="A25" s="94" t="s">
        <v>125</v>
      </c>
      <c r="B25" s="224" t="s">
        <v>166</v>
      </c>
      <c r="C25" s="224"/>
      <c r="D25" s="224"/>
      <c r="E25" s="222" t="s">
        <v>233</v>
      </c>
      <c r="F25" s="222"/>
      <c r="G25" s="222"/>
      <c r="H25" s="223"/>
    </row>
    <row r="26" spans="1:8" s="6" customFormat="1" ht="39.9" customHeight="1" x14ac:dyDescent="0.2">
      <c r="A26" s="122" t="s">
        <v>170</v>
      </c>
      <c r="B26" s="232" t="s">
        <v>176</v>
      </c>
      <c r="C26" s="233"/>
      <c r="D26" s="234"/>
      <c r="E26" s="219" t="s">
        <v>234</v>
      </c>
      <c r="F26" s="220"/>
      <c r="G26" s="220"/>
      <c r="H26" s="221"/>
    </row>
    <row r="27" spans="1:8" s="6" customFormat="1" ht="33.6" customHeight="1" x14ac:dyDescent="0.2">
      <c r="A27" s="122" t="s">
        <v>171</v>
      </c>
      <c r="B27" s="232" t="s">
        <v>167</v>
      </c>
      <c r="C27" s="233"/>
      <c r="D27" s="234"/>
      <c r="E27" s="219" t="s">
        <v>235</v>
      </c>
      <c r="F27" s="220"/>
      <c r="G27" s="220"/>
      <c r="H27" s="221"/>
    </row>
    <row r="28" spans="1:8" s="6" customFormat="1" ht="33.6" customHeight="1" x14ac:dyDescent="0.2">
      <c r="A28" s="94" t="s">
        <v>172</v>
      </c>
      <c r="B28" s="224" t="s">
        <v>168</v>
      </c>
      <c r="C28" s="224"/>
      <c r="D28" s="224"/>
      <c r="E28" s="222" t="s">
        <v>236</v>
      </c>
      <c r="F28" s="222"/>
      <c r="G28" s="222"/>
      <c r="H28" s="223"/>
    </row>
    <row r="29" spans="1:8" s="6" customFormat="1" ht="60" customHeight="1" thickBot="1" x14ac:dyDescent="0.25">
      <c r="A29" s="95" t="s">
        <v>173</v>
      </c>
      <c r="B29" s="235" t="s">
        <v>204</v>
      </c>
      <c r="C29" s="235"/>
      <c r="D29" s="235"/>
      <c r="E29" s="236" t="s">
        <v>237</v>
      </c>
      <c r="F29" s="236"/>
      <c r="G29" s="236"/>
      <c r="H29" s="237"/>
    </row>
    <row r="30" spans="1:8" s="34" customFormat="1" ht="6.6" customHeight="1" x14ac:dyDescent="0.2">
      <c r="A30" s="32"/>
      <c r="B30" s="33"/>
    </row>
    <row r="31" spans="1:8" s="6" customFormat="1" ht="9.9" customHeight="1" x14ac:dyDescent="0.2">
      <c r="A31" s="35" t="s">
        <v>23</v>
      </c>
      <c r="F31" s="36"/>
    </row>
    <row r="32" spans="1:8" s="37" customFormat="1" ht="24.75" customHeight="1" x14ac:dyDescent="0.2">
      <c r="A32" s="225" t="s">
        <v>238</v>
      </c>
      <c r="B32" s="226"/>
      <c r="C32" s="226"/>
      <c r="D32" s="226"/>
      <c r="E32" s="226"/>
      <c r="F32" s="226"/>
      <c r="G32" s="226"/>
      <c r="H32" s="22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0.8" hidden="1" x14ac:dyDescent="0.2">
      <c r="C89" s="46"/>
      <c r="D89" s="39" t="s">
        <v>46</v>
      </c>
      <c r="E89" s="39" t="s">
        <v>47</v>
      </c>
      <c r="F89" s="43" t="s">
        <v>47</v>
      </c>
      <c r="G89" s="39"/>
      <c r="H89" s="39"/>
    </row>
    <row r="90" spans="3:8" s="40" customFormat="1" ht="10.8"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0.8"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0.8"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0.8"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F9:H9"/>
    <mergeCell ref="F10:H10"/>
    <mergeCell ref="F11:H11"/>
    <mergeCell ref="F12:H12"/>
    <mergeCell ref="F13:H13"/>
    <mergeCell ref="G1:H1"/>
    <mergeCell ref="G5:H5"/>
    <mergeCell ref="A3:H3"/>
    <mergeCell ref="A4:H4"/>
    <mergeCell ref="F8:H8"/>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163</v>
      </c>
      <c r="B1" s="334"/>
      <c r="C1" s="125"/>
      <c r="D1" s="125"/>
      <c r="E1" s="175" t="s">
        <v>224</v>
      </c>
    </row>
    <row r="2" spans="1:7" ht="24" customHeight="1" x14ac:dyDescent="0.2">
      <c r="A2" s="335" t="s">
        <v>153</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町上配水池築造工事</v>
      </c>
      <c r="E4" s="337"/>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6"/>
      <c r="C8" s="376"/>
      <c r="D8" s="376"/>
      <c r="E8" s="376"/>
    </row>
    <row r="9" spans="1:7" ht="30" customHeight="1" thickTop="1" x14ac:dyDescent="0.2">
      <c r="A9" s="394" t="s">
        <v>157</v>
      </c>
      <c r="B9" s="394"/>
      <c r="C9" s="130" t="s">
        <v>155</v>
      </c>
      <c r="D9" s="131" t="s">
        <v>156</v>
      </c>
      <c r="E9" s="130" t="s">
        <v>154</v>
      </c>
    </row>
    <row r="10" spans="1:7" s="6" customFormat="1" ht="24" customHeight="1" x14ac:dyDescent="0.2">
      <c r="A10" s="110" t="s">
        <v>91</v>
      </c>
      <c r="B10" s="316" t="s">
        <v>267</v>
      </c>
      <c r="C10" s="316"/>
      <c r="D10" s="316"/>
      <c r="E10" s="316"/>
    </row>
    <row r="11" spans="1:7" ht="15.75" customHeight="1" x14ac:dyDescent="0.2">
      <c r="A11" s="127" t="s">
        <v>7</v>
      </c>
      <c r="B11" s="392" t="s">
        <v>297</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85" customWidth="1"/>
    <col min="2" max="2" width="1.6640625" style="185" customWidth="1"/>
    <col min="3" max="3" width="3.77734375" style="185" customWidth="1"/>
    <col min="4" max="4" width="3.21875" style="185" customWidth="1"/>
    <col min="5" max="5" width="11.109375" style="185" customWidth="1"/>
    <col min="6" max="6" width="31.21875" style="185" customWidth="1"/>
    <col min="7" max="7" width="7.88671875" style="185" bestFit="1" customWidth="1"/>
    <col min="8" max="8" width="1.88671875" style="185" customWidth="1"/>
    <col min="9" max="9" width="13.21875" style="185" customWidth="1"/>
    <col min="10" max="10" width="2.6640625" style="185" customWidth="1"/>
    <col min="11" max="12" width="11.77734375" style="185" customWidth="1"/>
    <col min="13" max="13" width="10" style="185" customWidth="1"/>
    <col min="14" max="14" width="1.77734375" style="185" customWidth="1"/>
    <col min="15" max="15" width="6.77734375" style="185" customWidth="1"/>
    <col min="16" max="16" width="2.21875" style="185" customWidth="1"/>
    <col min="17" max="16384" width="8.88671875" style="185"/>
  </cols>
  <sheetData>
    <row r="1" spans="1:15" ht="12" customHeight="1" x14ac:dyDescent="0.2">
      <c r="A1" s="185" t="s">
        <v>164</v>
      </c>
      <c r="B1" s="208"/>
      <c r="C1" s="208"/>
      <c r="D1" s="208"/>
      <c r="E1" s="208"/>
      <c r="F1" s="208"/>
      <c r="G1" s="208"/>
      <c r="H1" s="208"/>
      <c r="I1" s="208"/>
      <c r="J1" s="208"/>
      <c r="K1" s="208"/>
      <c r="L1" s="208"/>
      <c r="M1" s="463" t="s">
        <v>226</v>
      </c>
      <c r="N1" s="463"/>
      <c r="O1" s="463"/>
    </row>
    <row r="2" spans="1:15" ht="12" customHeight="1" x14ac:dyDescent="0.2">
      <c r="B2" s="208"/>
      <c r="C2" s="208"/>
      <c r="D2" s="208"/>
      <c r="E2" s="208"/>
      <c r="F2" s="208"/>
      <c r="G2" s="208"/>
      <c r="H2" s="208"/>
      <c r="I2" s="208"/>
      <c r="J2" s="208"/>
      <c r="K2" s="208"/>
      <c r="L2" s="208"/>
      <c r="M2" s="208"/>
      <c r="N2" s="208"/>
      <c r="O2" s="208"/>
    </row>
    <row r="3" spans="1:15" ht="20.25" customHeight="1" x14ac:dyDescent="0.2">
      <c r="A3" s="464" t="s">
        <v>63</v>
      </c>
      <c r="B3" s="464"/>
      <c r="C3" s="464"/>
      <c r="D3" s="464"/>
      <c r="E3" s="464"/>
      <c r="F3" s="464"/>
      <c r="G3" s="464"/>
      <c r="H3" s="464"/>
      <c r="I3" s="464"/>
      <c r="J3" s="464"/>
      <c r="K3" s="464"/>
      <c r="L3" s="464"/>
      <c r="M3" s="464"/>
      <c r="N3" s="464"/>
      <c r="O3" s="464"/>
    </row>
    <row r="4" spans="1:15" ht="52.5" customHeight="1" x14ac:dyDescent="0.2">
      <c r="A4" s="209" t="s">
        <v>260</v>
      </c>
      <c r="B4" s="210"/>
      <c r="C4" s="210"/>
      <c r="D4" s="210"/>
      <c r="E4" s="210"/>
      <c r="F4" s="210"/>
      <c r="G4" s="210"/>
      <c r="H4" s="210"/>
      <c r="I4" s="210"/>
      <c r="J4" s="210"/>
      <c r="K4" s="210"/>
      <c r="L4" s="210"/>
      <c r="M4" s="210"/>
      <c r="N4" s="210"/>
      <c r="O4" s="210"/>
    </row>
    <row r="5" spans="1:15" ht="14.25" customHeight="1" x14ac:dyDescent="0.2">
      <c r="A5" s="465" t="s">
        <v>261</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284</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209"/>
      <c r="B9" s="210"/>
      <c r="C9" s="210"/>
      <c r="D9" s="210"/>
      <c r="E9" s="210"/>
      <c r="F9" s="210"/>
      <c r="G9" s="210"/>
      <c r="H9" s="210"/>
      <c r="I9" s="210"/>
      <c r="J9" s="210"/>
      <c r="K9" s="210"/>
      <c r="L9" s="210"/>
      <c r="M9" s="210"/>
      <c r="N9" s="210"/>
      <c r="O9" s="210"/>
    </row>
    <row r="10" spans="1:15" ht="24.9" customHeight="1" x14ac:dyDescent="0.2">
      <c r="A10" s="207"/>
      <c r="B10" s="207"/>
      <c r="C10" s="207"/>
      <c r="D10" s="207"/>
      <c r="E10" s="207"/>
      <c r="F10" s="207"/>
      <c r="G10" s="207"/>
      <c r="H10" s="207"/>
      <c r="I10" s="211" t="s">
        <v>285</v>
      </c>
      <c r="J10" s="212" t="s">
        <v>191</v>
      </c>
      <c r="K10" s="469" t="str">
        <f>'2-1提出書類'!A4</f>
        <v>町上配水池築造工事</v>
      </c>
      <c r="L10" s="469"/>
      <c r="M10" s="469"/>
      <c r="N10" s="469"/>
      <c r="O10" s="469"/>
    </row>
    <row r="11" spans="1:15" ht="24.9" customHeight="1" x14ac:dyDescent="0.2">
      <c r="A11" s="207"/>
      <c r="B11" s="207"/>
      <c r="C11" s="207"/>
      <c r="D11" s="207"/>
      <c r="E11" s="207"/>
      <c r="F11" s="207"/>
      <c r="G11" s="207"/>
      <c r="H11" s="207"/>
      <c r="I11" s="211" t="s">
        <v>286</v>
      </c>
      <c r="J11" s="212" t="s">
        <v>191</v>
      </c>
      <c r="K11" s="448"/>
      <c r="L11" s="448"/>
      <c r="M11" s="448"/>
      <c r="N11" s="448"/>
      <c r="O11" s="448"/>
    </row>
    <row r="12" spans="1:15" ht="24.9" customHeight="1" x14ac:dyDescent="0.2">
      <c r="A12" s="207"/>
      <c r="B12" s="207"/>
      <c r="C12" s="207"/>
      <c r="D12" s="207"/>
      <c r="E12" s="207"/>
      <c r="F12" s="207"/>
      <c r="G12" s="207"/>
      <c r="H12" s="207"/>
      <c r="I12" s="211" t="s">
        <v>18</v>
      </c>
      <c r="J12" s="212" t="s">
        <v>191</v>
      </c>
      <c r="K12" s="448"/>
      <c r="L12" s="448"/>
      <c r="M12" s="448"/>
      <c r="N12" s="448"/>
      <c r="O12" s="448"/>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287</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23" t="s">
        <v>93</v>
      </c>
      <c r="C18" s="449"/>
      <c r="D18" s="449"/>
      <c r="E18" s="449"/>
      <c r="F18" s="422"/>
      <c r="G18" s="186">
        <v>0.1</v>
      </c>
      <c r="H18" s="450" t="s">
        <v>270</v>
      </c>
      <c r="I18" s="421"/>
      <c r="J18" s="421"/>
      <c r="K18" s="421"/>
      <c r="L18" s="421"/>
      <c r="M18" s="421"/>
      <c r="N18" s="421"/>
      <c r="O18" s="422"/>
    </row>
    <row r="19" spans="1:23" ht="18.75" customHeight="1" x14ac:dyDescent="0.2">
      <c r="A19" s="178"/>
      <c r="B19" s="423" t="s">
        <v>94</v>
      </c>
      <c r="C19" s="449"/>
      <c r="D19" s="449"/>
      <c r="E19" s="449"/>
      <c r="F19" s="449"/>
      <c r="G19" s="411"/>
      <c r="H19" s="180"/>
      <c r="I19" s="180"/>
      <c r="J19" s="180"/>
      <c r="K19" s="180"/>
      <c r="L19" s="180"/>
      <c r="M19" s="180"/>
      <c r="N19" s="180"/>
      <c r="O19" s="187"/>
    </row>
    <row r="20" spans="1:23" ht="48.75" customHeight="1" x14ac:dyDescent="0.2">
      <c r="A20" s="178"/>
      <c r="B20" s="188"/>
      <c r="C20" s="451" t="s">
        <v>95</v>
      </c>
      <c r="D20" s="452"/>
      <c r="E20" s="452"/>
      <c r="F20" s="453"/>
      <c r="G20" s="189"/>
      <c r="H20" s="454" t="s">
        <v>262</v>
      </c>
      <c r="I20" s="455"/>
      <c r="J20" s="455"/>
      <c r="K20" s="455"/>
      <c r="L20" s="455"/>
      <c r="M20" s="455"/>
      <c r="N20" s="455"/>
      <c r="O20" s="456"/>
    </row>
    <row r="21" spans="1:23" ht="48.75" customHeight="1" thickBot="1" x14ac:dyDescent="0.25">
      <c r="A21" s="178"/>
      <c r="B21" s="190"/>
      <c r="C21" s="460" t="s">
        <v>96</v>
      </c>
      <c r="D21" s="461"/>
      <c r="E21" s="461"/>
      <c r="F21" s="462"/>
      <c r="G21" s="191"/>
      <c r="H21" s="457"/>
      <c r="I21" s="458"/>
      <c r="J21" s="458"/>
      <c r="K21" s="458"/>
      <c r="L21" s="458"/>
      <c r="M21" s="458"/>
      <c r="N21" s="458"/>
      <c r="O21" s="459"/>
    </row>
    <row r="22" spans="1:23" ht="30" customHeight="1" thickBot="1" x14ac:dyDescent="0.25">
      <c r="A22" s="178"/>
      <c r="B22" s="190"/>
      <c r="C22" s="401" t="s">
        <v>97</v>
      </c>
      <c r="D22" s="402"/>
      <c r="E22" s="402"/>
      <c r="F22" s="419"/>
      <c r="G22" s="192">
        <f>G20+G21*0.5</f>
        <v>0</v>
      </c>
      <c r="H22" s="420" t="s">
        <v>98</v>
      </c>
      <c r="I22" s="421"/>
      <c r="J22" s="421"/>
      <c r="K22" s="421"/>
      <c r="L22" s="421"/>
      <c r="M22" s="421"/>
      <c r="N22" s="421"/>
      <c r="O22" s="422"/>
    </row>
    <row r="23" spans="1:23" ht="18.75" customHeight="1" x14ac:dyDescent="0.2">
      <c r="A23" s="178"/>
      <c r="B23" s="423" t="s">
        <v>99</v>
      </c>
      <c r="C23" s="424"/>
      <c r="D23" s="408"/>
      <c r="E23" s="408"/>
      <c r="F23" s="408"/>
      <c r="G23" s="425"/>
      <c r="H23" s="193"/>
      <c r="I23" s="193"/>
      <c r="J23" s="193"/>
      <c r="K23" s="193"/>
      <c r="L23" s="193"/>
      <c r="M23" s="194"/>
      <c r="N23" s="194"/>
      <c r="O23" s="187"/>
    </row>
    <row r="24" spans="1:23" ht="41.25" customHeight="1" x14ac:dyDescent="0.2">
      <c r="A24" s="178"/>
      <c r="B24" s="188"/>
      <c r="C24" s="426" t="s">
        <v>271</v>
      </c>
      <c r="D24" s="429" t="s">
        <v>272</v>
      </c>
      <c r="E24" s="430"/>
      <c r="F24" s="431"/>
      <c r="G24" s="195"/>
      <c r="H24" s="432" t="s">
        <v>273</v>
      </c>
      <c r="I24" s="432"/>
      <c r="J24" s="432"/>
      <c r="K24" s="432"/>
      <c r="L24" s="432"/>
      <c r="M24" s="432"/>
      <c r="N24" s="432"/>
      <c r="O24" s="433"/>
      <c r="W24" s="215"/>
    </row>
    <row r="25" spans="1:23" ht="41.25" customHeight="1" x14ac:dyDescent="0.2">
      <c r="A25" s="178"/>
      <c r="B25" s="190"/>
      <c r="C25" s="427"/>
      <c r="D25" s="436" t="s">
        <v>265</v>
      </c>
      <c r="E25" s="437"/>
      <c r="F25" s="438"/>
      <c r="G25" s="196"/>
      <c r="H25" s="434"/>
      <c r="I25" s="434"/>
      <c r="J25" s="434"/>
      <c r="K25" s="434"/>
      <c r="L25" s="434"/>
      <c r="M25" s="434"/>
      <c r="N25" s="434"/>
      <c r="O25" s="435"/>
    </row>
    <row r="26" spans="1:23" ht="41.25" customHeight="1" x14ac:dyDescent="0.2">
      <c r="A26" s="178"/>
      <c r="B26" s="190"/>
      <c r="C26" s="428"/>
      <c r="D26" s="439" t="s">
        <v>100</v>
      </c>
      <c r="E26" s="440"/>
      <c r="F26" s="441"/>
      <c r="G26" s="197"/>
      <c r="H26" s="434"/>
      <c r="I26" s="434"/>
      <c r="J26" s="434"/>
      <c r="K26" s="434"/>
      <c r="L26" s="434"/>
      <c r="M26" s="434"/>
      <c r="N26" s="434"/>
      <c r="O26" s="435"/>
    </row>
    <row r="27" spans="1:23" ht="41.25" customHeight="1" x14ac:dyDescent="0.2">
      <c r="A27" s="178"/>
      <c r="B27" s="190"/>
      <c r="C27" s="442" t="s">
        <v>101</v>
      </c>
      <c r="D27" s="444" t="s">
        <v>274</v>
      </c>
      <c r="E27" s="445"/>
      <c r="F27" s="198" t="s">
        <v>275</v>
      </c>
      <c r="G27" s="189"/>
      <c r="H27" s="434"/>
      <c r="I27" s="434"/>
      <c r="J27" s="434"/>
      <c r="K27" s="434"/>
      <c r="L27" s="434"/>
      <c r="M27" s="434"/>
      <c r="N27" s="434"/>
      <c r="O27" s="435"/>
    </row>
    <row r="28" spans="1:23" ht="53.4" customHeight="1" x14ac:dyDescent="0.2">
      <c r="A28" s="178"/>
      <c r="B28" s="190"/>
      <c r="C28" s="443"/>
      <c r="D28" s="446"/>
      <c r="E28" s="447"/>
      <c r="F28" s="199" t="s">
        <v>276</v>
      </c>
      <c r="G28" s="189"/>
      <c r="H28" s="434"/>
      <c r="I28" s="434"/>
      <c r="J28" s="434"/>
      <c r="K28" s="434"/>
      <c r="L28" s="434"/>
      <c r="M28" s="434"/>
      <c r="N28" s="434"/>
      <c r="O28" s="435"/>
    </row>
    <row r="29" spans="1:23" ht="98.4" customHeight="1" thickBot="1" x14ac:dyDescent="0.25">
      <c r="A29" s="178"/>
      <c r="B29" s="190"/>
      <c r="C29" s="200" t="s">
        <v>277</v>
      </c>
      <c r="D29" s="399" t="s">
        <v>278</v>
      </c>
      <c r="E29" s="400"/>
      <c r="F29" s="199" t="s">
        <v>279</v>
      </c>
      <c r="G29" s="189"/>
      <c r="H29" s="434"/>
      <c r="I29" s="434"/>
      <c r="J29" s="434"/>
      <c r="K29" s="434"/>
      <c r="L29" s="434"/>
      <c r="M29" s="434"/>
      <c r="N29" s="434"/>
      <c r="O29" s="435"/>
    </row>
    <row r="30" spans="1:23" ht="20.100000000000001" customHeight="1" thickBot="1" x14ac:dyDescent="0.25">
      <c r="A30" s="178"/>
      <c r="B30" s="190"/>
      <c r="C30" s="401" t="s">
        <v>102</v>
      </c>
      <c r="D30" s="402"/>
      <c r="E30" s="402"/>
      <c r="F30" s="403"/>
      <c r="G30" s="201">
        <f>(G24*2)+((G27+G29)*0.5)+G25+G26+G28</f>
        <v>0</v>
      </c>
      <c r="H30" s="404" t="s">
        <v>280</v>
      </c>
      <c r="I30" s="405"/>
      <c r="J30" s="405"/>
      <c r="K30" s="405"/>
      <c r="L30" s="405"/>
      <c r="M30" s="405"/>
      <c r="N30" s="406"/>
      <c r="O30" s="405"/>
    </row>
    <row r="31" spans="1:23" ht="29.25" customHeight="1" x14ac:dyDescent="0.2">
      <c r="A31" s="178"/>
      <c r="B31" s="407" t="s">
        <v>103</v>
      </c>
      <c r="C31" s="408"/>
      <c r="D31" s="408"/>
      <c r="E31" s="408"/>
      <c r="F31" s="409"/>
      <c r="G31" s="413" t="str">
        <f>IF(G22=0," ",ROUND(G30/(G22-(ROUNDDOWN(G22*G18,0))),5))</f>
        <v xml:space="preserve"> </v>
      </c>
      <c r="H31" s="202" t="s">
        <v>288</v>
      </c>
      <c r="I31" s="203"/>
      <c r="J31" s="203"/>
      <c r="K31" s="203"/>
      <c r="L31" s="203"/>
      <c r="M31" s="203"/>
      <c r="N31" s="202"/>
      <c r="O31" s="415" t="s">
        <v>281</v>
      </c>
    </row>
    <row r="32" spans="1:23" ht="29.25" customHeight="1" thickBot="1" x14ac:dyDescent="0.25">
      <c r="A32" s="178"/>
      <c r="B32" s="410"/>
      <c r="C32" s="411"/>
      <c r="D32" s="411"/>
      <c r="E32" s="411"/>
      <c r="F32" s="412"/>
      <c r="G32" s="414"/>
      <c r="H32" s="204"/>
      <c r="I32" s="417" t="s">
        <v>282</v>
      </c>
      <c r="J32" s="417"/>
      <c r="K32" s="418"/>
      <c r="L32" s="418"/>
      <c r="M32" s="418"/>
      <c r="N32" s="418"/>
      <c r="O32" s="416"/>
    </row>
    <row r="33" spans="1:15" ht="20.100000000000001" customHeight="1" x14ac:dyDescent="0.2">
      <c r="A33" s="178"/>
      <c r="B33" s="205"/>
      <c r="C33" s="205"/>
      <c r="D33" s="205"/>
      <c r="E33" s="205"/>
      <c r="F33" s="205"/>
      <c r="G33" s="178"/>
      <c r="H33" s="178"/>
      <c r="I33" s="178"/>
      <c r="J33" s="178"/>
      <c r="K33" s="178"/>
      <c r="L33" s="178"/>
      <c r="M33" s="206"/>
      <c r="N33" s="206"/>
      <c r="O33" s="178"/>
    </row>
    <row r="34" spans="1:15" ht="12" customHeight="1" x14ac:dyDescent="0.2">
      <c r="A34" s="395" t="s">
        <v>283</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289</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K11:O11"/>
    <mergeCell ref="M1:O1"/>
    <mergeCell ref="A3:O3"/>
    <mergeCell ref="A5:O6"/>
    <mergeCell ref="A7:O8"/>
    <mergeCell ref="K10:O10"/>
    <mergeCell ref="K12:O12"/>
    <mergeCell ref="B18:F18"/>
    <mergeCell ref="H18:O18"/>
    <mergeCell ref="B19:G19"/>
    <mergeCell ref="C20:F20"/>
    <mergeCell ref="H20:O21"/>
    <mergeCell ref="C21:F21"/>
    <mergeCell ref="C22:F22"/>
    <mergeCell ref="H22:O22"/>
    <mergeCell ref="B23:G23"/>
    <mergeCell ref="C24:C26"/>
    <mergeCell ref="D24:F24"/>
    <mergeCell ref="H24:O29"/>
    <mergeCell ref="D25:F25"/>
    <mergeCell ref="D26:F26"/>
    <mergeCell ref="C27:C28"/>
    <mergeCell ref="D27:E28"/>
    <mergeCell ref="A34:O37"/>
    <mergeCell ref="A38:O40"/>
    <mergeCell ref="D29:E29"/>
    <mergeCell ref="C30:F30"/>
    <mergeCell ref="H30:O30"/>
    <mergeCell ref="B31:F32"/>
    <mergeCell ref="G31:G32"/>
    <mergeCell ref="O31:O32"/>
    <mergeCell ref="I32:N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165</v>
      </c>
      <c r="B1" s="1"/>
      <c r="C1" s="1"/>
      <c r="D1" s="1"/>
      <c r="E1" s="1"/>
      <c r="F1" s="1"/>
      <c r="G1" s="470" t="s">
        <v>224</v>
      </c>
      <c r="H1" s="253"/>
      <c r="I1" s="25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158</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町上配水池築造工事</v>
      </c>
      <c r="G6" s="488"/>
      <c r="H6" s="488"/>
      <c r="I6" s="488"/>
    </row>
    <row r="7" spans="1:9" ht="30" customHeight="1" x14ac:dyDescent="0.2">
      <c r="A7" s="13"/>
      <c r="B7" s="13"/>
      <c r="C7" s="13"/>
      <c r="D7" s="13"/>
      <c r="E7" s="146" t="s">
        <v>190</v>
      </c>
      <c r="F7" s="379"/>
      <c r="G7" s="379"/>
      <c r="H7" s="379"/>
      <c r="I7" s="379"/>
    </row>
    <row r="8" spans="1:9" ht="15.6"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290</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291</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292</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50000000000003" customHeight="1" x14ac:dyDescent="0.2">
      <c r="A23" s="471" t="s">
        <v>206</v>
      </c>
      <c r="B23" s="472"/>
      <c r="C23" s="473"/>
      <c r="D23" s="480" t="s">
        <v>298</v>
      </c>
      <c r="E23" s="481"/>
      <c r="F23" s="481"/>
      <c r="G23" s="481"/>
      <c r="H23" s="481"/>
      <c r="I23" s="482"/>
    </row>
    <row r="24" spans="1:9" s="102" customFormat="1" ht="34.950000000000003" customHeight="1" x14ac:dyDescent="0.2">
      <c r="A24" s="474"/>
      <c r="B24" s="475"/>
      <c r="C24" s="476"/>
      <c r="D24" s="483"/>
      <c r="E24" s="484"/>
      <c r="F24" s="484"/>
      <c r="G24" s="484"/>
      <c r="H24" s="484"/>
      <c r="I24" s="485"/>
    </row>
    <row r="25" spans="1:9" s="102" customFormat="1" ht="34.950000000000003" customHeight="1" x14ac:dyDescent="0.2">
      <c r="A25" s="474"/>
      <c r="B25" s="475"/>
      <c r="C25" s="476"/>
      <c r="D25" s="484"/>
      <c r="E25" s="484"/>
      <c r="F25" s="484"/>
      <c r="G25" s="484"/>
      <c r="H25" s="484"/>
      <c r="I25" s="485"/>
    </row>
    <row r="26" spans="1:9" s="102" customFormat="1" ht="34.950000000000003" customHeight="1" x14ac:dyDescent="0.2">
      <c r="A26" s="474"/>
      <c r="B26" s="475"/>
      <c r="C26" s="476"/>
      <c r="D26" s="484"/>
      <c r="E26" s="484"/>
      <c r="F26" s="484"/>
      <c r="G26" s="484"/>
      <c r="H26" s="484"/>
      <c r="I26" s="485"/>
    </row>
    <row r="27" spans="1:9" s="102" customFormat="1" ht="34.950000000000003" customHeight="1" thickBot="1" x14ac:dyDescent="0.25">
      <c r="A27" s="477"/>
      <c r="B27" s="478"/>
      <c r="C27" s="479"/>
      <c r="D27" s="486"/>
      <c r="E27" s="486"/>
      <c r="F27" s="486"/>
      <c r="G27" s="486"/>
      <c r="H27" s="486"/>
      <c r="I27" s="487"/>
    </row>
    <row r="28" spans="1:9" s="140" customFormat="1" ht="22.95" customHeight="1" x14ac:dyDescent="0.2">
      <c r="A28" s="471" t="s">
        <v>207</v>
      </c>
      <c r="B28" s="472"/>
      <c r="C28" s="473"/>
      <c r="D28" s="480" t="s">
        <v>293</v>
      </c>
      <c r="E28" s="481"/>
      <c r="F28" s="481"/>
      <c r="G28" s="481"/>
      <c r="H28" s="481"/>
      <c r="I28" s="482"/>
    </row>
    <row r="29" spans="1:9" s="140" customFormat="1" ht="22.95" customHeight="1" x14ac:dyDescent="0.2">
      <c r="A29" s="474"/>
      <c r="B29" s="475"/>
      <c r="C29" s="476"/>
      <c r="D29" s="483"/>
      <c r="E29" s="484"/>
      <c r="F29" s="484"/>
      <c r="G29" s="484"/>
      <c r="H29" s="484"/>
      <c r="I29" s="485"/>
    </row>
    <row r="30" spans="1:9" s="140" customFormat="1" ht="22.95" customHeight="1" x14ac:dyDescent="0.2">
      <c r="A30" s="474"/>
      <c r="B30" s="475"/>
      <c r="C30" s="476"/>
      <c r="D30" s="484"/>
      <c r="E30" s="484"/>
      <c r="F30" s="484"/>
      <c r="G30" s="484"/>
      <c r="H30" s="484"/>
      <c r="I30" s="485"/>
    </row>
    <row r="31" spans="1:9" s="140" customFormat="1" ht="22.95" customHeight="1" x14ac:dyDescent="0.2">
      <c r="A31" s="474"/>
      <c r="B31" s="475"/>
      <c r="C31" s="476"/>
      <c r="D31" s="484"/>
      <c r="E31" s="484"/>
      <c r="F31" s="484"/>
      <c r="G31" s="484"/>
      <c r="H31" s="484"/>
      <c r="I31" s="485"/>
    </row>
    <row r="32" spans="1:9" s="140" customFormat="1" ht="22.95" customHeight="1" thickBot="1" x14ac:dyDescent="0.25">
      <c r="A32" s="477"/>
      <c r="B32" s="478"/>
      <c r="C32" s="479"/>
      <c r="D32" s="486"/>
      <c r="E32" s="486"/>
      <c r="F32" s="486"/>
      <c r="G32" s="486"/>
      <c r="H32" s="486"/>
      <c r="I32" s="487"/>
    </row>
    <row r="33" spans="1:9" s="128" customFormat="1" ht="22.95" customHeight="1" x14ac:dyDescent="0.2">
      <c r="A33" s="471" t="s">
        <v>208</v>
      </c>
      <c r="B33" s="472"/>
      <c r="C33" s="473"/>
      <c r="D33" s="480" t="s">
        <v>294</v>
      </c>
      <c r="E33" s="481"/>
      <c r="F33" s="481"/>
      <c r="G33" s="481"/>
      <c r="H33" s="481"/>
      <c r="I33" s="482"/>
    </row>
    <row r="34" spans="1:9" s="128" customFormat="1" ht="22.95" customHeight="1" x14ac:dyDescent="0.2">
      <c r="A34" s="474"/>
      <c r="B34" s="475"/>
      <c r="C34" s="476"/>
      <c r="D34" s="483"/>
      <c r="E34" s="484"/>
      <c r="F34" s="484"/>
      <c r="G34" s="484"/>
      <c r="H34" s="484"/>
      <c r="I34" s="485"/>
    </row>
    <row r="35" spans="1:9" s="128" customFormat="1" ht="22.95" customHeight="1" x14ac:dyDescent="0.2">
      <c r="A35" s="474"/>
      <c r="B35" s="475"/>
      <c r="C35" s="476"/>
      <c r="D35" s="484"/>
      <c r="E35" s="484"/>
      <c r="F35" s="484"/>
      <c r="G35" s="484"/>
      <c r="H35" s="484"/>
      <c r="I35" s="485"/>
    </row>
    <row r="36" spans="1:9" s="128" customFormat="1" ht="22.95" customHeight="1" x14ac:dyDescent="0.2">
      <c r="A36" s="474"/>
      <c r="B36" s="475"/>
      <c r="C36" s="476"/>
      <c r="D36" s="484"/>
      <c r="E36" s="484"/>
      <c r="F36" s="484"/>
      <c r="G36" s="484"/>
      <c r="H36" s="484"/>
      <c r="I36" s="485"/>
    </row>
    <row r="37" spans="1:9" s="128" customFormat="1" ht="22.95"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4.9" customHeight="1" x14ac:dyDescent="0.2">
      <c r="D10" s="19" t="s">
        <v>214</v>
      </c>
      <c r="E10" s="163" t="s">
        <v>16</v>
      </c>
      <c r="F10" s="164"/>
    </row>
    <row r="11" spans="1:6" ht="24.9" customHeight="1" x14ac:dyDescent="0.2">
      <c r="E11" s="163" t="s">
        <v>17</v>
      </c>
      <c r="F11" s="165"/>
    </row>
    <row r="12" spans="1:6" ht="24.9" customHeight="1" x14ac:dyDescent="0.2">
      <c r="E12" s="163" t="s">
        <v>215</v>
      </c>
      <c r="F12" s="166"/>
    </row>
    <row r="13" spans="1:6" ht="9.9" customHeight="1" x14ac:dyDescent="0.2">
      <c r="E13" s="167"/>
    </row>
    <row r="14" spans="1:6" ht="20.100000000000001" customHeight="1" x14ac:dyDescent="0.2">
      <c r="E14" s="25" t="s">
        <v>20</v>
      </c>
      <c r="F14" s="168"/>
    </row>
    <row r="15" spans="1:6" ht="20.100000000000001" customHeight="1" x14ac:dyDescent="0.2">
      <c r="E15" s="25" t="s">
        <v>216</v>
      </c>
      <c r="F15" s="169"/>
    </row>
    <row r="16" spans="1:6" ht="20.100000000000001" customHeight="1" x14ac:dyDescent="0.2">
      <c r="E16" s="25" t="s">
        <v>217</v>
      </c>
      <c r="F16" s="169"/>
    </row>
    <row r="17" spans="1:6" ht="9.9" customHeight="1" x14ac:dyDescent="0.15">
      <c r="E17" s="170"/>
      <c r="F17" s="14"/>
    </row>
    <row r="18" spans="1:6" s="171" customFormat="1" ht="30" customHeight="1" x14ac:dyDescent="0.2">
      <c r="B18" s="172" t="s">
        <v>218</v>
      </c>
      <c r="C18" s="515" t="str">
        <f>'2-1提出書類'!A4</f>
        <v>町上配水池築造工事</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263</v>
      </c>
    </row>
    <row r="32" spans="1:6" x14ac:dyDescent="0.2">
      <c r="B32" s="511" t="s">
        <v>264</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107</v>
      </c>
      <c r="F1" s="175" t="s">
        <v>224</v>
      </c>
    </row>
    <row r="2" spans="1:6" ht="12" customHeight="1" x14ac:dyDescent="0.2"/>
    <row r="3" spans="1:6" ht="26.25" customHeight="1" x14ac:dyDescent="0.2">
      <c r="A3" s="267" t="s">
        <v>196</v>
      </c>
      <c r="B3" s="267"/>
      <c r="C3" s="267"/>
      <c r="D3" s="267"/>
      <c r="E3" s="267"/>
      <c r="F3" s="267"/>
    </row>
    <row r="4" spans="1:6" ht="12" customHeight="1" x14ac:dyDescent="0.2"/>
    <row r="5" spans="1:6" s="4" customFormat="1" ht="36" customHeight="1" x14ac:dyDescent="0.2">
      <c r="A5" s="85"/>
      <c r="B5" s="85"/>
      <c r="C5" s="146" t="s">
        <v>193</v>
      </c>
      <c r="D5" s="85"/>
      <c r="E5" s="277" t="str">
        <f>'2-1提出書類'!A4</f>
        <v>町上配水池築造工事</v>
      </c>
      <c r="F5" s="277"/>
    </row>
    <row r="6" spans="1:6" s="4" customFormat="1" ht="30" customHeight="1" x14ac:dyDescent="0.2">
      <c r="A6" s="86"/>
      <c r="B6" s="85"/>
      <c r="C6" s="146" t="s">
        <v>192</v>
      </c>
      <c r="D6" s="85"/>
      <c r="E6" s="278"/>
      <c r="F6" s="278"/>
    </row>
    <row r="7" spans="1:6" s="4" customFormat="1" ht="36" customHeight="1" thickBot="1" x14ac:dyDescent="0.25">
      <c r="A7" s="86"/>
      <c r="B7" s="84"/>
      <c r="C7" s="84"/>
      <c r="D7" s="84"/>
      <c r="E7" s="2"/>
      <c r="F7" s="3"/>
    </row>
    <row r="8" spans="1:6" s="4" customFormat="1" ht="54" customHeight="1" x14ac:dyDescent="0.2">
      <c r="A8" s="103" t="s">
        <v>144</v>
      </c>
      <c r="B8" s="274" t="str">
        <f>'2-1提出書類'!E18</f>
        <v>同種・同規模以上の工事とは、元請として施工した、上水道又は工業用水道施設におけるステンレス製で有効容量８００㎥以上の円形配水池又は配水塔の築造工事である。</v>
      </c>
      <c r="C8" s="275"/>
      <c r="D8" s="275"/>
      <c r="E8" s="275"/>
      <c r="F8" s="276"/>
    </row>
    <row r="9" spans="1:6" s="4" customFormat="1" ht="54" customHeight="1" thickBot="1" x14ac:dyDescent="0.25">
      <c r="A9" s="104" t="s">
        <v>135</v>
      </c>
      <c r="B9" s="283" t="str">
        <f>'2-1提出書類'!E19</f>
        <v>同種・同規模の２倍以上の工事とは、上記工事の内、上水道又は工業用水道施設におけるステンレス製で有効容量１，６００㎥以上の円形配水池又は配水塔の築造工事である。</v>
      </c>
      <c r="C9" s="284"/>
      <c r="D9" s="284"/>
      <c r="E9" s="284"/>
      <c r="F9" s="284"/>
    </row>
    <row r="10" spans="1:6" ht="30" customHeight="1" thickBot="1" x14ac:dyDescent="0.25"/>
    <row r="11" spans="1:6" ht="27" customHeight="1" x14ac:dyDescent="0.2">
      <c r="A11" s="268" t="s">
        <v>1</v>
      </c>
      <c r="B11" s="132" t="s">
        <v>2</v>
      </c>
      <c r="C11" s="279" t="s">
        <v>133</v>
      </c>
      <c r="D11" s="280"/>
      <c r="E11" s="270" t="s">
        <v>4</v>
      </c>
      <c r="F11" s="272" t="s">
        <v>5</v>
      </c>
    </row>
    <row r="12" spans="1:6" ht="27" customHeight="1" thickBot="1" x14ac:dyDescent="0.25">
      <c r="A12" s="269"/>
      <c r="B12" s="133" t="s">
        <v>82</v>
      </c>
      <c r="C12" s="281" t="s">
        <v>3</v>
      </c>
      <c r="D12" s="282"/>
      <c r="E12" s="271"/>
      <c r="F12" s="273"/>
    </row>
    <row r="13" spans="1:6" ht="36" customHeight="1" x14ac:dyDescent="0.2">
      <c r="A13" s="292"/>
      <c r="B13" s="295"/>
      <c r="C13" s="303"/>
      <c r="D13" s="304"/>
      <c r="E13" s="299" t="s">
        <v>60</v>
      </c>
      <c r="F13" s="59"/>
    </row>
    <row r="14" spans="1:6" ht="36" customHeight="1" x14ac:dyDescent="0.2">
      <c r="A14" s="293"/>
      <c r="B14" s="296"/>
      <c r="C14" s="305"/>
      <c r="D14" s="306"/>
      <c r="E14" s="300"/>
      <c r="F14" s="60"/>
    </row>
    <row r="15" spans="1:6" ht="36" customHeight="1" x14ac:dyDescent="0.2">
      <c r="A15" s="293"/>
      <c r="B15" s="297"/>
      <c r="C15" s="91" t="s">
        <v>80</v>
      </c>
      <c r="D15" s="134" t="s">
        <v>83</v>
      </c>
      <c r="E15" s="301" t="s">
        <v>84</v>
      </c>
      <c r="F15" s="61"/>
    </row>
    <row r="16" spans="1:6" ht="36" customHeight="1" x14ac:dyDescent="0.2">
      <c r="A16" s="294"/>
      <c r="B16" s="298"/>
      <c r="C16" s="105" t="s">
        <v>81</v>
      </c>
      <c r="D16" s="106" t="s">
        <v>85</v>
      </c>
      <c r="E16" s="302"/>
      <c r="F16" s="61"/>
    </row>
    <row r="17" spans="1:6" s="102" customFormat="1" ht="36" customHeight="1" x14ac:dyDescent="0.2">
      <c r="A17" s="309" t="s">
        <v>137</v>
      </c>
      <c r="B17" s="310"/>
      <c r="C17" s="311" t="s">
        <v>139</v>
      </c>
      <c r="D17" s="312"/>
      <c r="E17" s="108" t="s">
        <v>138</v>
      </c>
      <c r="F17" s="313"/>
    </row>
    <row r="18" spans="1:6" s="135" customFormat="1" ht="36" customHeight="1" x14ac:dyDescent="0.2">
      <c r="A18" s="287" t="s">
        <v>136</v>
      </c>
      <c r="B18" s="315"/>
      <c r="C18" s="265"/>
      <c r="D18" s="266"/>
      <c r="E18" s="138" t="s">
        <v>134</v>
      </c>
      <c r="F18" s="313"/>
    </row>
    <row r="19" spans="1:6" s="135" customFormat="1" ht="36" customHeight="1" x14ac:dyDescent="0.2">
      <c r="A19" s="287" t="s">
        <v>181</v>
      </c>
      <c r="B19" s="136" t="s">
        <v>299</v>
      </c>
      <c r="C19" s="285"/>
      <c r="D19" s="286"/>
      <c r="E19" s="289"/>
      <c r="F19" s="313"/>
    </row>
    <row r="20" spans="1:6" s="135" customFormat="1" ht="36" customHeight="1" x14ac:dyDescent="0.2">
      <c r="A20" s="287"/>
      <c r="B20" s="136" t="s">
        <v>300</v>
      </c>
      <c r="C20" s="285"/>
      <c r="D20" s="286"/>
      <c r="E20" s="289"/>
      <c r="F20" s="313"/>
    </row>
    <row r="21" spans="1:6" s="102" customFormat="1" ht="36" customHeight="1" thickBot="1" x14ac:dyDescent="0.25">
      <c r="A21" s="288"/>
      <c r="B21" s="137" t="s">
        <v>301</v>
      </c>
      <c r="C21" s="307"/>
      <c r="D21" s="308"/>
      <c r="E21" s="290"/>
      <c r="F21" s="314"/>
    </row>
    <row r="22" spans="1:6" ht="12" customHeight="1" x14ac:dyDescent="0.2"/>
    <row r="23" spans="1:6" s="6" customFormat="1" ht="15" customHeight="1" x14ac:dyDescent="0.2">
      <c r="A23" s="5" t="s">
        <v>6</v>
      </c>
      <c r="B23" s="6" t="s">
        <v>239</v>
      </c>
    </row>
    <row r="24" spans="1:6" s="6" customFormat="1" ht="15" customHeight="1" x14ac:dyDescent="0.2">
      <c r="A24" s="5" t="s">
        <v>7</v>
      </c>
      <c r="B24" s="6" t="s">
        <v>240</v>
      </c>
    </row>
    <row r="25" spans="1:6" s="6" customFormat="1" ht="22.2" customHeight="1" x14ac:dyDescent="0.2">
      <c r="A25" s="5" t="s">
        <v>8</v>
      </c>
      <c r="B25" s="291" t="s">
        <v>241</v>
      </c>
      <c r="C25" s="291"/>
      <c r="D25" s="291"/>
      <c r="E25" s="291"/>
      <c r="F25" s="291"/>
    </row>
    <row r="26" spans="1:6" s="6" customFormat="1" ht="22.2" customHeight="1" x14ac:dyDescent="0.2">
      <c r="B26" s="291"/>
      <c r="C26" s="291"/>
      <c r="D26" s="291"/>
      <c r="E26" s="291"/>
      <c r="F26" s="291"/>
    </row>
    <row r="27" spans="1:6" ht="15" customHeight="1" x14ac:dyDescent="0.2">
      <c r="A27" s="5" t="s">
        <v>9</v>
      </c>
      <c r="B27" s="6" t="s">
        <v>242</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108</v>
      </c>
      <c r="B1" s="320"/>
      <c r="C1" s="65"/>
      <c r="D1" s="175" t="s">
        <v>224</v>
      </c>
    </row>
    <row r="2" spans="1:8" ht="24" customHeight="1" x14ac:dyDescent="0.2">
      <c r="A2" s="267" t="s">
        <v>198</v>
      </c>
      <c r="B2" s="267"/>
      <c r="C2" s="267"/>
      <c r="D2" s="267"/>
    </row>
    <row r="3" spans="1:8" s="4" customFormat="1" ht="36" customHeight="1" x14ac:dyDescent="0.2">
      <c r="A3" s="85"/>
      <c r="B3" s="85"/>
      <c r="C3" s="146" t="s">
        <v>189</v>
      </c>
      <c r="D3" s="121" t="str">
        <f>'2-1提出書類'!A4</f>
        <v>町上配水池築造工事</v>
      </c>
      <c r="E3" s="317"/>
      <c r="F3" s="317"/>
    </row>
    <row r="4" spans="1:8" s="4" customFormat="1" ht="27" customHeight="1" x14ac:dyDescent="0.2">
      <c r="A4" s="85"/>
      <c r="B4" s="85"/>
      <c r="C4" s="146" t="s">
        <v>190</v>
      </c>
      <c r="D4" s="109"/>
      <c r="E4" s="317"/>
      <c r="F4" s="317"/>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1" t="s">
        <v>104</v>
      </c>
      <c r="B8" s="322"/>
      <c r="C8" s="323" t="s">
        <v>221</v>
      </c>
      <c r="D8" s="324"/>
    </row>
    <row r="9" spans="1:8" ht="30" customHeight="1" x14ac:dyDescent="0.2">
      <c r="A9" s="325" t="s">
        <v>200</v>
      </c>
      <c r="B9" s="68" t="s">
        <v>109</v>
      </c>
      <c r="C9" s="318"/>
      <c r="D9" s="319"/>
    </row>
    <row r="10" spans="1:8" ht="30" customHeight="1" x14ac:dyDescent="0.2">
      <c r="A10" s="326"/>
      <c r="B10" s="89" t="s">
        <v>66</v>
      </c>
      <c r="C10" s="328"/>
      <c r="D10" s="329"/>
    </row>
    <row r="11" spans="1:8" ht="30" customHeight="1" x14ac:dyDescent="0.2">
      <c r="A11" s="326"/>
      <c r="B11" s="68" t="s">
        <v>67</v>
      </c>
      <c r="C11" s="318"/>
      <c r="D11" s="319"/>
    </row>
    <row r="12" spans="1:8" ht="30" customHeight="1" x14ac:dyDescent="0.2">
      <c r="A12" s="326"/>
      <c r="B12" s="68" t="s">
        <v>105</v>
      </c>
      <c r="C12" s="318" t="s">
        <v>106</v>
      </c>
      <c r="D12" s="319"/>
    </row>
    <row r="13" spans="1:8" ht="30" customHeight="1" x14ac:dyDescent="0.2">
      <c r="A13" s="326"/>
      <c r="B13" s="68" t="s">
        <v>3</v>
      </c>
      <c r="C13" s="69" t="s">
        <v>68</v>
      </c>
      <c r="D13" s="69"/>
    </row>
    <row r="14" spans="1:8" ht="30" customHeight="1" thickBot="1" x14ac:dyDescent="0.25">
      <c r="A14" s="327"/>
      <c r="B14" s="92" t="s">
        <v>69</v>
      </c>
      <c r="C14" s="115"/>
      <c r="D14" s="101" t="s">
        <v>141</v>
      </c>
    </row>
    <row r="15" spans="1:8" ht="30" customHeight="1" thickTop="1" x14ac:dyDescent="0.2">
      <c r="A15" s="325" t="s">
        <v>201</v>
      </c>
      <c r="B15" s="67" t="s">
        <v>109</v>
      </c>
      <c r="C15" s="331"/>
      <c r="D15" s="332"/>
    </row>
    <row r="16" spans="1:8" ht="30" customHeight="1" x14ac:dyDescent="0.2">
      <c r="A16" s="326"/>
      <c r="B16" s="89" t="s">
        <v>66</v>
      </c>
      <c r="C16" s="328"/>
      <c r="D16" s="329"/>
    </row>
    <row r="17" spans="1:4" ht="30" customHeight="1" x14ac:dyDescent="0.2">
      <c r="A17" s="326"/>
      <c r="B17" s="68" t="s">
        <v>67</v>
      </c>
      <c r="C17" s="318"/>
      <c r="D17" s="319"/>
    </row>
    <row r="18" spans="1:4" ht="30" customHeight="1" x14ac:dyDescent="0.2">
      <c r="A18" s="326"/>
      <c r="B18" s="68" t="s">
        <v>105</v>
      </c>
      <c r="C18" s="318" t="s">
        <v>106</v>
      </c>
      <c r="D18" s="319"/>
    </row>
    <row r="19" spans="1:4" ht="30" customHeight="1" x14ac:dyDescent="0.2">
      <c r="A19" s="326"/>
      <c r="B19" s="68" t="s">
        <v>3</v>
      </c>
      <c r="C19" s="69" t="s">
        <v>68</v>
      </c>
      <c r="D19" s="69"/>
    </row>
    <row r="20" spans="1:4" ht="30" customHeight="1" thickBot="1" x14ac:dyDescent="0.25">
      <c r="A20" s="327"/>
      <c r="B20" s="92" t="s">
        <v>69</v>
      </c>
      <c r="C20" s="113"/>
      <c r="D20" s="114" t="s">
        <v>141</v>
      </c>
    </row>
    <row r="21" spans="1:4" ht="30" customHeight="1" thickTop="1" x14ac:dyDescent="0.2">
      <c r="A21" s="325" t="s">
        <v>202</v>
      </c>
      <c r="B21" s="67" t="s">
        <v>109</v>
      </c>
      <c r="C21" s="318"/>
      <c r="D21" s="319"/>
    </row>
    <row r="22" spans="1:4" ht="30" customHeight="1" x14ac:dyDescent="0.2">
      <c r="A22" s="326"/>
      <c r="B22" s="89" t="s">
        <v>66</v>
      </c>
      <c r="C22" s="328"/>
      <c r="D22" s="329"/>
    </row>
    <row r="23" spans="1:4" ht="30" customHeight="1" x14ac:dyDescent="0.2">
      <c r="A23" s="326"/>
      <c r="B23" s="68" t="s">
        <v>67</v>
      </c>
      <c r="C23" s="318"/>
      <c r="D23" s="319"/>
    </row>
    <row r="24" spans="1:4" ht="30" customHeight="1" x14ac:dyDescent="0.2">
      <c r="A24" s="326"/>
      <c r="B24" s="68" t="s">
        <v>105</v>
      </c>
      <c r="C24" s="318" t="s">
        <v>106</v>
      </c>
      <c r="D24" s="319"/>
    </row>
    <row r="25" spans="1:4" ht="30" customHeight="1" x14ac:dyDescent="0.2">
      <c r="A25" s="326"/>
      <c r="B25" s="68" t="s">
        <v>3</v>
      </c>
      <c r="C25" s="69" t="s">
        <v>68</v>
      </c>
      <c r="D25" s="69"/>
    </row>
    <row r="26" spans="1:4" ht="30" customHeight="1" thickBot="1" x14ac:dyDescent="0.25">
      <c r="A26" s="327"/>
      <c r="B26" s="70" t="s">
        <v>69</v>
      </c>
      <c r="C26" s="113"/>
      <c r="D26" s="114" t="s">
        <v>141</v>
      </c>
    </row>
    <row r="27" spans="1:4" s="145" customFormat="1" ht="6" customHeight="1" thickTop="1" x14ac:dyDescent="0.2">
      <c r="A27" s="152"/>
      <c r="B27" s="153"/>
      <c r="C27" s="154"/>
      <c r="D27" s="154"/>
    </row>
    <row r="28" spans="1:4" s="6" customFormat="1" ht="37.950000000000003" customHeight="1" x14ac:dyDescent="0.2">
      <c r="A28" s="110" t="s">
        <v>91</v>
      </c>
      <c r="B28" s="316" t="s">
        <v>243</v>
      </c>
      <c r="C28" s="316"/>
      <c r="D28" s="316"/>
    </row>
    <row r="29" spans="1:4" s="6" customFormat="1" ht="15" customHeight="1" x14ac:dyDescent="0.2">
      <c r="A29" s="110" t="s">
        <v>7</v>
      </c>
      <c r="B29" s="333" t="s">
        <v>244</v>
      </c>
      <c r="C29" s="333"/>
      <c r="D29" s="333"/>
    </row>
    <row r="30" spans="1:4" s="6" customFormat="1" ht="36" customHeight="1" x14ac:dyDescent="0.2">
      <c r="A30" s="110" t="s">
        <v>110</v>
      </c>
      <c r="B30" s="330" t="s">
        <v>245</v>
      </c>
      <c r="C30" s="330"/>
      <c r="D30" s="330"/>
    </row>
    <row r="31" spans="1:4" s="6" customFormat="1" ht="36" customHeight="1" x14ac:dyDescent="0.2">
      <c r="A31" s="110" t="s">
        <v>140</v>
      </c>
      <c r="B31" s="316" t="s">
        <v>246</v>
      </c>
      <c r="C31" s="316"/>
      <c r="D31" s="316"/>
    </row>
    <row r="32" spans="1:4" ht="24" customHeight="1" x14ac:dyDescent="0.2">
      <c r="A32" s="110" t="s">
        <v>184</v>
      </c>
      <c r="B32" s="316" t="s">
        <v>247</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sqref="A1:B1"/>
    </sheetView>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159</v>
      </c>
      <c r="B1" s="334"/>
      <c r="C1" s="125"/>
      <c r="D1" s="125"/>
      <c r="E1" s="175" t="s">
        <v>224</v>
      </c>
    </row>
    <row r="2" spans="1:7" ht="24" customHeight="1" x14ac:dyDescent="0.2">
      <c r="A2" s="335" t="s">
        <v>178</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町上配水池築造工事</v>
      </c>
      <c r="E4" s="337"/>
      <c r="F4" s="317"/>
      <c r="G4" s="317"/>
    </row>
    <row r="5" spans="1:7" s="4" customFormat="1" ht="27" customHeight="1" x14ac:dyDescent="0.2">
      <c r="A5" s="85"/>
      <c r="B5" s="85"/>
      <c r="C5" s="146" t="s">
        <v>190</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177</v>
      </c>
      <c r="B8" s="322"/>
      <c r="C8" s="323" t="s">
        <v>221</v>
      </c>
      <c r="D8" s="336"/>
      <c r="E8" s="324"/>
    </row>
    <row r="9" spans="1:7" ht="30" customHeight="1" x14ac:dyDescent="0.2">
      <c r="A9" s="326" t="s">
        <v>179</v>
      </c>
      <c r="B9" s="89" t="s">
        <v>66</v>
      </c>
      <c r="C9" s="328"/>
      <c r="D9" s="341"/>
      <c r="E9" s="329"/>
    </row>
    <row r="10" spans="1:7" ht="30" customHeight="1" x14ac:dyDescent="0.2">
      <c r="A10" s="326"/>
      <c r="B10" s="68" t="s">
        <v>67</v>
      </c>
      <c r="C10" s="318"/>
      <c r="D10" s="342"/>
      <c r="E10" s="319"/>
    </row>
    <row r="11" spans="1:7" ht="30" customHeight="1" x14ac:dyDescent="0.2">
      <c r="A11" s="326"/>
      <c r="B11" s="68" t="s">
        <v>105</v>
      </c>
      <c r="C11" s="318" t="s">
        <v>106</v>
      </c>
      <c r="D11" s="342"/>
      <c r="E11" s="319"/>
    </row>
    <row r="12" spans="1:7" ht="30" customHeight="1" x14ac:dyDescent="0.2">
      <c r="A12" s="326"/>
      <c r="B12" s="68" t="s">
        <v>3</v>
      </c>
      <c r="C12" s="69" t="s">
        <v>68</v>
      </c>
      <c r="D12" s="69"/>
      <c r="E12" s="69"/>
    </row>
    <row r="13" spans="1:7" ht="30" customHeight="1" thickBot="1" x14ac:dyDescent="0.25">
      <c r="A13" s="327"/>
      <c r="B13" s="70" t="s">
        <v>147</v>
      </c>
      <c r="C13" s="339" t="s">
        <v>150</v>
      </c>
      <c r="D13" s="340"/>
      <c r="E13" s="129" t="s">
        <v>151</v>
      </c>
    </row>
    <row r="14" spans="1:7" s="6" customFormat="1" ht="36" customHeight="1" thickTop="1" x14ac:dyDescent="0.2">
      <c r="A14" s="110" t="s">
        <v>91</v>
      </c>
      <c r="B14" s="316" t="s">
        <v>248</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160</v>
      </c>
      <c r="G1" s="175" t="s">
        <v>225</v>
      </c>
    </row>
    <row r="2" spans="1:7" ht="12" customHeight="1" x14ac:dyDescent="0.2"/>
    <row r="3" spans="1:7" ht="21" customHeight="1" x14ac:dyDescent="0.2">
      <c r="A3" s="267" t="s">
        <v>203</v>
      </c>
      <c r="B3" s="267"/>
      <c r="C3" s="267"/>
      <c r="D3" s="267"/>
      <c r="E3" s="267"/>
      <c r="F3" s="267"/>
      <c r="G3" s="267"/>
    </row>
    <row r="4" spans="1:7" ht="12" customHeight="1" x14ac:dyDescent="0.2"/>
    <row r="5" spans="1:7" s="4" customFormat="1" ht="27" customHeight="1" x14ac:dyDescent="0.2">
      <c r="B5" s="87"/>
      <c r="C5" s="150" t="s">
        <v>187</v>
      </c>
      <c r="E5" s="347" t="str">
        <f>'2-1提出書類'!A4</f>
        <v>町上配水池築造工事</v>
      </c>
      <c r="F5" s="347"/>
      <c r="G5" s="347"/>
    </row>
    <row r="6" spans="1:7" s="4" customFormat="1" ht="24" customHeight="1" x14ac:dyDescent="0.2">
      <c r="B6" s="85"/>
      <c r="C6" s="150" t="s">
        <v>192</v>
      </c>
      <c r="D6" s="88"/>
      <c r="E6" s="278"/>
      <c r="F6" s="278"/>
      <c r="G6" s="278"/>
    </row>
    <row r="7" spans="1:7" ht="24" customHeight="1" x14ac:dyDescent="0.2">
      <c r="B7" s="85"/>
      <c r="C7" s="151" t="s">
        <v>86</v>
      </c>
      <c r="D7" s="88"/>
      <c r="E7" s="278"/>
      <c r="F7" s="278"/>
      <c r="G7" s="278"/>
    </row>
    <row r="8" spans="1:7" ht="24" customHeight="1" x14ac:dyDescent="0.2">
      <c r="C8" s="151" t="s">
        <v>87</v>
      </c>
      <c r="D8" s="88"/>
      <c r="E8" s="278"/>
      <c r="F8" s="278"/>
      <c r="G8" s="278"/>
    </row>
    <row r="9" spans="1:7" s="142" customFormat="1" ht="24" customHeight="1" x14ac:dyDescent="0.2">
      <c r="C9" s="144" t="s">
        <v>182</v>
      </c>
      <c r="D9" s="88"/>
      <c r="E9" s="278"/>
      <c r="F9" s="278"/>
      <c r="G9" s="278"/>
    </row>
    <row r="10" spans="1:7" s="142" customFormat="1" ht="19.2" x14ac:dyDescent="0.2">
      <c r="A10" s="141" t="s">
        <v>249</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51" t="str">
        <f>'2-1提出書類'!E22</f>
        <v>同種・同規模以上の工事とは、元請の主任（監理）技術者として従事した、上水道又は工業用水道施設におけるステンレス製で有効容量８００㎥以上の円形配水池又は配水塔の築造工事である。</v>
      </c>
      <c r="C12" s="352"/>
      <c r="D12" s="352"/>
      <c r="E12" s="352"/>
      <c r="F12" s="352"/>
      <c r="G12" s="353"/>
    </row>
    <row r="13" spans="1:7" s="102" customFormat="1" ht="45" customHeight="1" thickBot="1" x14ac:dyDescent="0.25">
      <c r="A13" s="104" t="s">
        <v>135</v>
      </c>
      <c r="B13" s="348" t="str">
        <f>'2-1提出書類'!E23</f>
        <v>同種・同規模の２倍以上の工事とは、上記工事の内、上水道又は工業用水道施設におけるステンレス製で有効容量１，６００㎥以上の円形配水池又は配水塔の築造工事である。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133</v>
      </c>
      <c r="D15" s="280"/>
      <c r="E15" s="345" t="s">
        <v>4</v>
      </c>
      <c r="F15" s="345" t="s">
        <v>12</v>
      </c>
      <c r="G15" s="272" t="s">
        <v>5</v>
      </c>
    </row>
    <row r="16" spans="1:7" ht="30" customHeight="1" thickBot="1" x14ac:dyDescent="0.25">
      <c r="A16" s="344"/>
      <c r="B16" s="133" t="s">
        <v>82</v>
      </c>
      <c r="C16" s="354" t="s">
        <v>3</v>
      </c>
      <c r="D16" s="355"/>
      <c r="E16" s="346"/>
      <c r="F16" s="346"/>
      <c r="G16" s="273"/>
    </row>
    <row r="17" spans="1:7" ht="36" customHeight="1" x14ac:dyDescent="0.2">
      <c r="A17" s="356"/>
      <c r="B17" s="295"/>
      <c r="C17" s="303"/>
      <c r="D17" s="304"/>
      <c r="E17" s="299" t="s">
        <v>60</v>
      </c>
      <c r="F17" s="295" t="s">
        <v>13</v>
      </c>
      <c r="G17" s="59"/>
    </row>
    <row r="18" spans="1:7" ht="36" customHeight="1" x14ac:dyDescent="0.2">
      <c r="A18" s="357"/>
      <c r="B18" s="296"/>
      <c r="C18" s="305"/>
      <c r="D18" s="306"/>
      <c r="E18" s="300"/>
      <c r="F18" s="296"/>
      <c r="G18" s="60"/>
    </row>
    <row r="19" spans="1:7" ht="36" customHeight="1" x14ac:dyDescent="0.2">
      <c r="A19" s="357"/>
      <c r="B19" s="359"/>
      <c r="C19" s="91" t="s">
        <v>80</v>
      </c>
      <c r="D19" s="134" t="s">
        <v>83</v>
      </c>
      <c r="E19" s="301" t="s">
        <v>84</v>
      </c>
      <c r="F19" s="365" t="s">
        <v>14</v>
      </c>
      <c r="G19" s="61"/>
    </row>
    <row r="20" spans="1:7" ht="36" customHeight="1" x14ac:dyDescent="0.2">
      <c r="A20" s="358"/>
      <c r="B20" s="298"/>
      <c r="C20" s="105" t="s">
        <v>88</v>
      </c>
      <c r="D20" s="106" t="s">
        <v>89</v>
      </c>
      <c r="E20" s="360"/>
      <c r="F20" s="366"/>
      <c r="G20" s="107"/>
    </row>
    <row r="21" spans="1:7" s="135" customFormat="1" ht="36" customHeight="1" x14ac:dyDescent="0.2">
      <c r="A21" s="367" t="s">
        <v>137</v>
      </c>
      <c r="B21" s="368"/>
      <c r="C21" s="369" t="s">
        <v>139</v>
      </c>
      <c r="D21" s="370"/>
      <c r="E21" s="139" t="s">
        <v>138</v>
      </c>
      <c r="F21" s="361"/>
      <c r="G21" s="362"/>
    </row>
    <row r="22" spans="1:7" s="135" customFormat="1" ht="36" customHeight="1" x14ac:dyDescent="0.2">
      <c r="A22" s="287" t="s">
        <v>136</v>
      </c>
      <c r="B22" s="315"/>
      <c r="C22" s="265"/>
      <c r="D22" s="266"/>
      <c r="E22" s="138" t="s">
        <v>134</v>
      </c>
      <c r="F22" s="361"/>
      <c r="G22" s="362"/>
    </row>
    <row r="23" spans="1:7" s="135" customFormat="1" ht="36" customHeight="1" x14ac:dyDescent="0.2">
      <c r="A23" s="371" t="s">
        <v>181</v>
      </c>
      <c r="B23" s="177" t="s">
        <v>299</v>
      </c>
      <c r="C23" s="285"/>
      <c r="D23" s="286"/>
      <c r="E23" s="289"/>
      <c r="F23" s="361"/>
      <c r="G23" s="362"/>
    </row>
    <row r="24" spans="1:7" s="135" customFormat="1" ht="36" customHeight="1" x14ac:dyDescent="0.2">
      <c r="A24" s="371"/>
      <c r="B24" s="177" t="s">
        <v>300</v>
      </c>
      <c r="C24" s="285"/>
      <c r="D24" s="286"/>
      <c r="E24" s="289"/>
      <c r="F24" s="361"/>
      <c r="G24" s="362"/>
    </row>
    <row r="25" spans="1:7" s="135" customFormat="1" ht="36" customHeight="1" thickBot="1" x14ac:dyDescent="0.25">
      <c r="A25" s="372"/>
      <c r="B25" s="137" t="s">
        <v>301</v>
      </c>
      <c r="C25" s="307"/>
      <c r="D25" s="308"/>
      <c r="E25" s="290"/>
      <c r="F25" s="363"/>
      <c r="G25" s="364"/>
    </row>
    <row r="26" spans="1:7" ht="15" customHeight="1" x14ac:dyDescent="0.2"/>
    <row r="27" spans="1:7" s="6" customFormat="1" ht="15" customHeight="1" x14ac:dyDescent="0.2">
      <c r="A27" s="5" t="s">
        <v>6</v>
      </c>
      <c r="B27" s="6" t="s">
        <v>239</v>
      </c>
    </row>
    <row r="28" spans="1:7" s="6" customFormat="1" ht="15" customHeight="1" x14ac:dyDescent="0.2">
      <c r="A28" s="5" t="s">
        <v>7</v>
      </c>
      <c r="B28" s="6" t="s">
        <v>240</v>
      </c>
    </row>
    <row r="29" spans="1:7" s="6" customFormat="1" ht="24" customHeight="1" x14ac:dyDescent="0.2">
      <c r="A29" s="5" t="s">
        <v>8</v>
      </c>
      <c r="B29" s="291" t="s">
        <v>269</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242</v>
      </c>
    </row>
    <row r="32" spans="1:7" ht="15" customHeight="1" x14ac:dyDescent="0.2">
      <c r="A32" s="5" t="s">
        <v>10</v>
      </c>
      <c r="B32" s="6" t="s">
        <v>250</v>
      </c>
    </row>
    <row r="33" spans="1:7" ht="24" customHeight="1" x14ac:dyDescent="0.2">
      <c r="A33" s="156" t="s">
        <v>78</v>
      </c>
      <c r="B33" s="291" t="s">
        <v>296</v>
      </c>
      <c r="C33" s="291"/>
      <c r="D33" s="291"/>
      <c r="E33" s="291"/>
      <c r="F33" s="291"/>
      <c r="G33" s="291"/>
    </row>
    <row r="34" spans="1:7" ht="15" customHeight="1" x14ac:dyDescent="0.2">
      <c r="A34" s="5" t="s">
        <v>143</v>
      </c>
      <c r="B34" s="291" t="s">
        <v>268</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161</v>
      </c>
      <c r="B1" s="320"/>
      <c r="C1" s="65"/>
      <c r="D1" s="175" t="s">
        <v>224</v>
      </c>
    </row>
    <row r="2" spans="1:4" ht="6" customHeight="1" x14ac:dyDescent="0.2">
      <c r="A2" s="65"/>
      <c r="B2" s="65"/>
      <c r="C2" s="65"/>
    </row>
    <row r="3" spans="1:4" ht="27" customHeight="1" x14ac:dyDescent="0.2">
      <c r="A3" s="335" t="s">
        <v>90</v>
      </c>
      <c r="B3" s="335"/>
      <c r="C3" s="335"/>
      <c r="D3" s="335"/>
    </row>
    <row r="4" spans="1:4" ht="27" customHeight="1" x14ac:dyDescent="0.2">
      <c r="A4" s="15"/>
      <c r="B4" s="15"/>
      <c r="C4" s="155" t="s">
        <v>188</v>
      </c>
      <c r="D4" s="173" t="str">
        <f>'2-1提出書類'!A4</f>
        <v>町上配水池築造工事</v>
      </c>
    </row>
    <row r="5" spans="1:4" ht="27.6" customHeight="1" x14ac:dyDescent="0.2">
      <c r="A5" s="15"/>
      <c r="B5" s="15"/>
      <c r="C5" s="149" t="s">
        <v>190</v>
      </c>
      <c r="D5" s="119"/>
    </row>
    <row r="6" spans="1:4" ht="24" customHeight="1" x14ac:dyDescent="0.2">
      <c r="A6" s="66"/>
      <c r="B6" s="66"/>
      <c r="C6" s="66"/>
      <c r="D6" s="66"/>
    </row>
    <row r="7" spans="1:4" ht="30" customHeight="1" thickBot="1" x14ac:dyDescent="0.25">
      <c r="A7" s="376" t="s">
        <v>64</v>
      </c>
      <c r="B7" s="376"/>
      <c r="C7" s="374"/>
      <c r="D7" s="375"/>
    </row>
    <row r="8" spans="1:4" s="102" customFormat="1" ht="24" customHeight="1" thickTop="1" thickBot="1" x14ac:dyDescent="0.25">
      <c r="A8" s="377" t="s">
        <v>142</v>
      </c>
      <c r="B8" s="378"/>
      <c r="C8" s="100" t="str">
        <f>IF(C15="","",ROUND(AVERAGE(C15,C21,C27),1))</f>
        <v/>
      </c>
      <c r="D8" s="120" t="s">
        <v>141</v>
      </c>
    </row>
    <row r="9" spans="1:4" s="102" customFormat="1" ht="24" customHeight="1" thickTop="1" x14ac:dyDescent="0.2">
      <c r="A9" s="321" t="s">
        <v>104</v>
      </c>
      <c r="B9" s="322"/>
      <c r="C9" s="323" t="s">
        <v>222</v>
      </c>
      <c r="D9" s="324"/>
    </row>
    <row r="10" spans="1:4" s="102" customFormat="1" ht="27" customHeight="1" x14ac:dyDescent="0.2">
      <c r="A10" s="325" t="s">
        <v>65</v>
      </c>
      <c r="B10" s="68" t="s">
        <v>109</v>
      </c>
      <c r="C10" s="318"/>
      <c r="D10" s="319"/>
    </row>
    <row r="11" spans="1:4" s="102" customFormat="1" ht="27" customHeight="1" x14ac:dyDescent="0.2">
      <c r="A11" s="326"/>
      <c r="B11" s="89" t="s">
        <v>66</v>
      </c>
      <c r="C11" s="328"/>
      <c r="D11" s="329"/>
    </row>
    <row r="12" spans="1:4" s="102" customFormat="1" ht="27" customHeight="1" x14ac:dyDescent="0.2">
      <c r="A12" s="326"/>
      <c r="B12" s="68" t="s">
        <v>67</v>
      </c>
      <c r="C12" s="318"/>
      <c r="D12" s="319"/>
    </row>
    <row r="13" spans="1:4" s="102" customFormat="1" ht="27" customHeight="1" x14ac:dyDescent="0.2">
      <c r="A13" s="326"/>
      <c r="B13" s="68" t="s">
        <v>105</v>
      </c>
      <c r="C13" s="318" t="s">
        <v>106</v>
      </c>
      <c r="D13" s="319"/>
    </row>
    <row r="14" spans="1:4" s="102" customFormat="1" ht="27" customHeight="1" x14ac:dyDescent="0.2">
      <c r="A14" s="326"/>
      <c r="B14" s="68" t="s">
        <v>3</v>
      </c>
      <c r="C14" s="69" t="s">
        <v>68</v>
      </c>
      <c r="D14" s="69"/>
    </row>
    <row r="15" spans="1:4" s="102" customFormat="1" ht="27" customHeight="1" thickBot="1" x14ac:dyDescent="0.25">
      <c r="A15" s="327"/>
      <c r="B15" s="92" t="s">
        <v>69</v>
      </c>
      <c r="C15" s="115"/>
      <c r="D15" s="101" t="s">
        <v>141</v>
      </c>
    </row>
    <row r="16" spans="1:4" s="102" customFormat="1" ht="27" customHeight="1" thickTop="1" x14ac:dyDescent="0.2">
      <c r="A16" s="325" t="s">
        <v>70</v>
      </c>
      <c r="B16" s="67" t="s">
        <v>109</v>
      </c>
      <c r="C16" s="331"/>
      <c r="D16" s="332"/>
    </row>
    <row r="17" spans="1:4" s="102" customFormat="1" ht="27" customHeight="1" x14ac:dyDescent="0.2">
      <c r="A17" s="326"/>
      <c r="B17" s="89" t="s">
        <v>66</v>
      </c>
      <c r="C17" s="328"/>
      <c r="D17" s="329"/>
    </row>
    <row r="18" spans="1:4" s="102" customFormat="1" ht="27" customHeight="1" x14ac:dyDescent="0.2">
      <c r="A18" s="326"/>
      <c r="B18" s="68" t="s">
        <v>67</v>
      </c>
      <c r="C18" s="318"/>
      <c r="D18" s="319"/>
    </row>
    <row r="19" spans="1:4" s="102" customFormat="1" ht="27" customHeight="1" x14ac:dyDescent="0.2">
      <c r="A19" s="326"/>
      <c r="B19" s="68" t="s">
        <v>105</v>
      </c>
      <c r="C19" s="318" t="s">
        <v>106</v>
      </c>
      <c r="D19" s="319"/>
    </row>
    <row r="20" spans="1:4" s="102" customFormat="1" ht="27" customHeight="1" x14ac:dyDescent="0.2">
      <c r="A20" s="326"/>
      <c r="B20" s="68" t="s">
        <v>3</v>
      </c>
      <c r="C20" s="69" t="s">
        <v>68</v>
      </c>
      <c r="D20" s="69"/>
    </row>
    <row r="21" spans="1:4" s="102" customFormat="1" ht="27" customHeight="1" thickBot="1" x14ac:dyDescent="0.25">
      <c r="A21" s="327"/>
      <c r="B21" s="92" t="s">
        <v>69</v>
      </c>
      <c r="C21" s="113"/>
      <c r="D21" s="114" t="s">
        <v>141</v>
      </c>
    </row>
    <row r="22" spans="1:4" s="102" customFormat="1" ht="27" customHeight="1" thickTop="1" x14ac:dyDescent="0.2">
      <c r="A22" s="325" t="s">
        <v>71</v>
      </c>
      <c r="B22" s="67" t="s">
        <v>109</v>
      </c>
      <c r="C22" s="318"/>
      <c r="D22" s="319"/>
    </row>
    <row r="23" spans="1:4" s="102" customFormat="1" ht="27" customHeight="1" x14ac:dyDescent="0.2">
      <c r="A23" s="326"/>
      <c r="B23" s="89" t="s">
        <v>66</v>
      </c>
      <c r="C23" s="328"/>
      <c r="D23" s="329"/>
    </row>
    <row r="24" spans="1:4" s="102" customFormat="1" ht="27" customHeight="1" x14ac:dyDescent="0.2">
      <c r="A24" s="326"/>
      <c r="B24" s="68" t="s">
        <v>67</v>
      </c>
      <c r="C24" s="318"/>
      <c r="D24" s="319"/>
    </row>
    <row r="25" spans="1:4" s="102" customFormat="1" ht="27" customHeight="1" x14ac:dyDescent="0.2">
      <c r="A25" s="326"/>
      <c r="B25" s="68" t="s">
        <v>105</v>
      </c>
      <c r="C25" s="318" t="s">
        <v>106</v>
      </c>
      <c r="D25" s="319"/>
    </row>
    <row r="26" spans="1:4" s="102" customFormat="1" ht="27" customHeight="1" x14ac:dyDescent="0.2">
      <c r="A26" s="326"/>
      <c r="B26" s="68" t="s">
        <v>3</v>
      </c>
      <c r="C26" s="69" t="s">
        <v>68</v>
      </c>
      <c r="D26" s="69"/>
    </row>
    <row r="27" spans="1:4" s="102" customFormat="1" ht="27" customHeight="1" thickBot="1" x14ac:dyDescent="0.25">
      <c r="A27" s="327"/>
      <c r="B27" s="70" t="s">
        <v>69</v>
      </c>
      <c r="C27" s="113"/>
      <c r="D27" s="114" t="s">
        <v>141</v>
      </c>
    </row>
    <row r="28" spans="1:4" ht="6" customHeight="1" thickTop="1" x14ac:dyDescent="0.2"/>
    <row r="29" spans="1:4" s="6" customFormat="1" ht="37.950000000000003" customHeight="1" x14ac:dyDescent="0.2">
      <c r="A29" s="110" t="s">
        <v>91</v>
      </c>
      <c r="B29" s="316" t="s">
        <v>251</v>
      </c>
      <c r="C29" s="316"/>
      <c r="D29" s="316"/>
    </row>
    <row r="30" spans="1:4" s="6" customFormat="1" ht="15" customHeight="1" x14ac:dyDescent="0.2">
      <c r="A30" s="110" t="s">
        <v>7</v>
      </c>
      <c r="B30" s="333" t="s">
        <v>252</v>
      </c>
      <c r="C30" s="333"/>
      <c r="D30" s="333"/>
    </row>
    <row r="31" spans="1:4" s="6" customFormat="1" ht="36" customHeight="1" x14ac:dyDescent="0.2">
      <c r="A31" s="110" t="s">
        <v>110</v>
      </c>
      <c r="B31" s="330" t="s">
        <v>253</v>
      </c>
      <c r="C31" s="330"/>
      <c r="D31" s="330"/>
    </row>
    <row r="32" spans="1:4" s="6" customFormat="1" ht="36" customHeight="1" x14ac:dyDescent="0.2">
      <c r="A32" s="110" t="s">
        <v>9</v>
      </c>
      <c r="B32" s="316" t="s">
        <v>254</v>
      </c>
      <c r="C32" s="316"/>
      <c r="D32" s="316"/>
    </row>
    <row r="33" spans="1:7" s="102" customFormat="1" ht="15" customHeight="1" x14ac:dyDescent="0.2">
      <c r="A33" s="110" t="s">
        <v>10</v>
      </c>
      <c r="B33" s="373" t="s">
        <v>255</v>
      </c>
      <c r="C33" s="373"/>
      <c r="D33" s="373"/>
    </row>
    <row r="34" spans="1:7" s="102" customFormat="1" ht="24" customHeight="1" x14ac:dyDescent="0.2">
      <c r="A34" s="110" t="s">
        <v>78</v>
      </c>
      <c r="B34" s="291" t="s">
        <v>266</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112</v>
      </c>
      <c r="I1" s="253" t="s">
        <v>226</v>
      </c>
      <c r="J1" s="253"/>
      <c r="K1" s="253"/>
    </row>
    <row r="2" spans="1:11" s="174" customFormat="1" ht="15" customHeight="1" x14ac:dyDescent="0.2"/>
    <row r="3" spans="1:11" ht="15" customHeight="1" x14ac:dyDescent="0.2"/>
    <row r="4" spans="1:11" ht="30" customHeight="1" x14ac:dyDescent="0.2">
      <c r="A4" s="267" t="s">
        <v>79</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町上配水池築造工事</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256</v>
      </c>
      <c r="B1" s="389"/>
    </row>
    <row r="2" spans="1:2" ht="42" customHeight="1" x14ac:dyDescent="0.2">
      <c r="A2" s="388" t="s">
        <v>72</v>
      </c>
      <c r="B2" s="388"/>
    </row>
    <row r="3" spans="1:2" ht="20.100000000000001" customHeight="1" x14ac:dyDescent="0.2"/>
    <row r="4" spans="1:2" ht="24.9" customHeight="1" x14ac:dyDescent="0.2">
      <c r="A4" s="72" t="s">
        <v>73</v>
      </c>
      <c r="B4" s="73" t="s">
        <v>74</v>
      </c>
    </row>
    <row r="5" spans="1:2" ht="24.9" customHeight="1" thickBot="1" x14ac:dyDescent="0.25">
      <c r="A5" s="74"/>
      <c r="B5" s="75" t="s">
        <v>75</v>
      </c>
    </row>
    <row r="6" spans="1:2" ht="24.9" customHeight="1" thickTop="1" x14ac:dyDescent="0.2">
      <c r="A6" s="76" t="s">
        <v>113</v>
      </c>
      <c r="B6" s="77" t="s">
        <v>76</v>
      </c>
    </row>
    <row r="7" spans="1:2" ht="24.9" customHeight="1" x14ac:dyDescent="0.2">
      <c r="A7" s="80" t="s">
        <v>114</v>
      </c>
      <c r="B7" s="71" t="s">
        <v>76</v>
      </c>
    </row>
    <row r="8" spans="1:2" ht="24.9" customHeight="1" x14ac:dyDescent="0.2">
      <c r="A8" s="80" t="s">
        <v>115</v>
      </c>
      <c r="B8" s="71" t="s">
        <v>76</v>
      </c>
    </row>
    <row r="9" spans="1:2" ht="24.9" customHeight="1" x14ac:dyDescent="0.2">
      <c r="A9" s="80" t="s">
        <v>116</v>
      </c>
      <c r="B9" s="71" t="s">
        <v>130</v>
      </c>
    </row>
    <row r="10" spans="1:2" ht="24.9" customHeight="1" x14ac:dyDescent="0.2">
      <c r="A10" s="81" t="s">
        <v>117</v>
      </c>
      <c r="B10" s="73" t="s">
        <v>76</v>
      </c>
    </row>
    <row r="11" spans="1:2" ht="24.9" customHeight="1" x14ac:dyDescent="0.2">
      <c r="A11" s="81" t="s">
        <v>118</v>
      </c>
      <c r="B11" s="73" t="s">
        <v>76</v>
      </c>
    </row>
    <row r="12" spans="1:2" ht="24.9" customHeight="1" x14ac:dyDescent="0.2">
      <c r="A12" s="81" t="s">
        <v>119</v>
      </c>
      <c r="B12" s="73" t="s">
        <v>76</v>
      </c>
    </row>
    <row r="13" spans="1:2" ht="24.9" customHeight="1" x14ac:dyDescent="0.2">
      <c r="A13" s="80" t="s">
        <v>132</v>
      </c>
      <c r="B13" s="71" t="s">
        <v>31</v>
      </c>
    </row>
    <row r="14" spans="1:2" ht="24.9" customHeight="1" x14ac:dyDescent="0.2">
      <c r="A14" s="80" t="s">
        <v>120</v>
      </c>
      <c r="B14" s="71" t="s">
        <v>76</v>
      </c>
    </row>
    <row r="15" spans="1:2" ht="24.9" customHeight="1" x14ac:dyDescent="0.2">
      <c r="A15" s="80" t="s">
        <v>121</v>
      </c>
      <c r="B15" s="71" t="s">
        <v>76</v>
      </c>
    </row>
    <row r="16" spans="1:2" ht="24.9" customHeight="1" x14ac:dyDescent="0.2">
      <c r="A16" s="80" t="s">
        <v>122</v>
      </c>
      <c r="B16" s="71" t="s">
        <v>76</v>
      </c>
    </row>
    <row r="17" spans="1:2" ht="24.9" customHeight="1" x14ac:dyDescent="0.2">
      <c r="A17" s="80" t="s">
        <v>77</v>
      </c>
      <c r="B17" s="71" t="s">
        <v>76</v>
      </c>
    </row>
    <row r="18" spans="1:2" ht="24.9"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257</v>
      </c>
      <c r="B25" s="98"/>
    </row>
    <row r="26" spans="1:2" ht="24.75" customHeight="1" x14ac:dyDescent="0.2">
      <c r="A26" s="99" t="s">
        <v>258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5" t="s">
        <v>224</v>
      </c>
    </row>
    <row r="2" spans="1:7" ht="24" customHeight="1" x14ac:dyDescent="0.2">
      <c r="A2" s="335" t="s">
        <v>180</v>
      </c>
      <c r="B2" s="335"/>
      <c r="C2" s="335"/>
      <c r="D2" s="335"/>
      <c r="E2" s="335"/>
    </row>
    <row r="3" spans="1:7" ht="24" customHeight="1" x14ac:dyDescent="0.2">
      <c r="A3" s="126"/>
      <c r="B3" s="126"/>
      <c r="C3" s="126"/>
      <c r="D3" s="126"/>
      <c r="E3" s="126"/>
    </row>
    <row r="4" spans="1:7" s="4" customFormat="1" ht="36" customHeight="1" x14ac:dyDescent="0.2">
      <c r="A4" s="85"/>
      <c r="B4" s="85"/>
      <c r="C4" s="146" t="s">
        <v>189</v>
      </c>
      <c r="D4" s="390" t="str">
        <f>'2-1提出書類'!A4</f>
        <v>町上配水池築造工事</v>
      </c>
      <c r="E4" s="390"/>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64</v>
      </c>
      <c r="B8" s="376"/>
      <c r="C8" s="374"/>
      <c r="D8" s="391"/>
      <c r="E8" s="375"/>
    </row>
    <row r="9" spans="1:7" ht="30" customHeight="1" thickTop="1" x14ac:dyDescent="0.2">
      <c r="A9" s="321" t="s">
        <v>177</v>
      </c>
      <c r="B9" s="322"/>
      <c r="C9" s="323" t="s">
        <v>222</v>
      </c>
      <c r="D9" s="336"/>
      <c r="E9" s="324"/>
    </row>
    <row r="10" spans="1:7" ht="30" customHeight="1" x14ac:dyDescent="0.2">
      <c r="A10" s="326" t="s">
        <v>148</v>
      </c>
      <c r="B10" s="89" t="s">
        <v>66</v>
      </c>
      <c r="C10" s="328"/>
      <c r="D10" s="341"/>
      <c r="E10" s="329"/>
    </row>
    <row r="11" spans="1:7" ht="30" customHeight="1" x14ac:dyDescent="0.2">
      <c r="A11" s="326"/>
      <c r="B11" s="68" t="s">
        <v>67</v>
      </c>
      <c r="C11" s="318"/>
      <c r="D11" s="342"/>
      <c r="E11" s="319"/>
    </row>
    <row r="12" spans="1:7" ht="30" customHeight="1" x14ac:dyDescent="0.2">
      <c r="A12" s="326"/>
      <c r="B12" s="68" t="s">
        <v>105</v>
      </c>
      <c r="C12" s="318" t="s">
        <v>106</v>
      </c>
      <c r="D12" s="342"/>
      <c r="E12" s="319"/>
    </row>
    <row r="13" spans="1:7" ht="30" customHeight="1" x14ac:dyDescent="0.2">
      <c r="A13" s="326"/>
      <c r="B13" s="68" t="s">
        <v>3</v>
      </c>
      <c r="C13" s="69" t="s">
        <v>68</v>
      </c>
      <c r="D13" s="69"/>
      <c r="E13" s="69"/>
    </row>
    <row r="14" spans="1:7" ht="30" customHeight="1" thickBot="1" x14ac:dyDescent="0.25">
      <c r="A14" s="327"/>
      <c r="B14" s="70" t="s">
        <v>147</v>
      </c>
      <c r="C14" s="339" t="s">
        <v>150</v>
      </c>
      <c r="D14" s="340"/>
      <c r="E14" s="129" t="s">
        <v>151</v>
      </c>
    </row>
    <row r="15" spans="1:7" ht="30" customHeight="1" thickTop="1" x14ac:dyDescent="0.2">
      <c r="A15" s="326" t="s">
        <v>149</v>
      </c>
      <c r="B15" s="89" t="s">
        <v>66</v>
      </c>
      <c r="C15" s="328"/>
      <c r="D15" s="341"/>
      <c r="E15" s="329"/>
    </row>
    <row r="16" spans="1:7" ht="30" customHeight="1" x14ac:dyDescent="0.2">
      <c r="A16" s="326"/>
      <c r="B16" s="68" t="s">
        <v>67</v>
      </c>
      <c r="C16" s="318"/>
      <c r="D16" s="342"/>
      <c r="E16" s="319"/>
    </row>
    <row r="17" spans="1:5" ht="30" customHeight="1" x14ac:dyDescent="0.2">
      <c r="A17" s="326"/>
      <c r="B17" s="68" t="s">
        <v>105</v>
      </c>
      <c r="C17" s="318" t="s">
        <v>106</v>
      </c>
      <c r="D17" s="342"/>
      <c r="E17" s="319"/>
    </row>
    <row r="18" spans="1:5" ht="30" customHeight="1" x14ac:dyDescent="0.2">
      <c r="A18" s="326"/>
      <c r="B18" s="68" t="s">
        <v>3</v>
      </c>
      <c r="C18" s="69" t="s">
        <v>68</v>
      </c>
      <c r="D18" s="69"/>
      <c r="E18" s="69"/>
    </row>
    <row r="19" spans="1:5" ht="30" customHeight="1" thickBot="1" x14ac:dyDescent="0.25">
      <c r="A19" s="327"/>
      <c r="B19" s="70" t="s">
        <v>147</v>
      </c>
      <c r="C19" s="339" t="s">
        <v>150</v>
      </c>
      <c r="D19" s="340"/>
      <c r="E19" s="129" t="s">
        <v>151</v>
      </c>
    </row>
    <row r="20" spans="1:5" s="6" customFormat="1" ht="36" customHeight="1" thickTop="1" x14ac:dyDescent="0.2">
      <c r="A20" s="110" t="s">
        <v>91</v>
      </c>
      <c r="B20" s="316" t="s">
        <v>259</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2026-04-01T00:23:02Z</cp:lastPrinted>
  <dcterms:created xsi:type="dcterms:W3CDTF">2007-08-28T00:45:25Z</dcterms:created>
  <dcterms:modified xsi:type="dcterms:W3CDTF">2026-05-25T07:54:59Z</dcterms:modified>
</cp:coreProperties>
</file>