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5FCE9246-24A3-4107-B256-1AE25E986B6C}"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<sst xmlns="http://schemas.openxmlformats.org/spreadsheetml/2006/main" count="467" uniqueCount="313">
  <si>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</si>
  <si>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</si>
  <si>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</si>
  <si>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</si>
  <si>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</si>
  <si>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</si>
  <si>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</si>
  <si>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</si>
  <si>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</si>
  <si>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</si>
  <si>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</si>
  <si>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</si>
  <si>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</si>
  <si>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</si>
  <si>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</si>
  <si>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</si>
  <si>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</si>
  <si>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</si>
  <si>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</si>
  <si>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</si>
  <si>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</si>
  <si>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</si>
  <si>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</si>
  <si>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</si>
  <si>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</si>
  <si>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</si>
  <si>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</si>
  <si>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</si>
  <si>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</si>
  <si>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</si>
  <si>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</si>
  <si>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</si>
  <si>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</si>
  <si>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</si>
  <si>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</si>
  <si>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</si>
  <si>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</si>
  <si>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</si>
  <si>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</si>
  <si>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</si>
  <si>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</si>
  <si>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</si>
  <si>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</si>
  <si>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</si>
  <si>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</si>
  <si>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</si>
  <si>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</si>
  <si>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</si>
  <si>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</si>
  <si>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</si>
  <si>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</si>
  <si>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</si>
  <si>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</si>
  <si>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</si>
  <si>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</si>
  <si>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</si>
  <si>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</si>
  <si>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</si>
  <si>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</si>
  <si>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</si>
  <si>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</si>
  <si>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</si>
  <si>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</si>
  <si>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</si>
  <si>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</si>
  <si>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</si>
  <si>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</si>
  <si>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</si>
  <si>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</si>
  <si>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</si>
  <si>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</si>
  <si>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</si>
  <si>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</si>
  <si>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</si>
  <si>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</si>
  <si>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</si>
  <si>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</si>
  <si>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</si>
  <si>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</si>
  <si>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</si>
  <si>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</si>
  <si>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</si>
  <si>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</si>
  <si>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</si>
  <si>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</si>
  <si>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</si>
  <si>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</si>
  <si>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</si>
  <si>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</si>
  <si>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</si>
  <si>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</si>
  <si>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</si>
  <si>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</si>
  <si>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</si>
  <si>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</si>
  <si>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</si>
  <si>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</si>
  <si>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</si>
  <si>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</si>
  <si>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</si>
  <si>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</si>
  <si>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</si>
  <si>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</si>
  <si>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</si>
  <si>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</si>
  <si>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</si>
  <si>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</si>
  <si>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</si>
  <si>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</si>
  <si>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</si>
  <si>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</si>
  <si>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</si>
  <si>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</si>
  <si>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</si>
  <si>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</si>
  <si>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</si>
  <si>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</si>
  <si>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</si>
  <si>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</si>
  <si>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</si>
  <si>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</si>
  <si>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</si>
  <si>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</si>
  <si>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</si>
  <si>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</si>
  <si>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</si>
  <si>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</si>
  <si>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</si>
  <si>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</si>
  <si>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</si>
  <si>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</si>
  <si>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</si>
  <si>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</si>
  <si>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</si>
  <si>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</si>
  <si>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</si>
  <si>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</si>
  <si>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</si>
  <si>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</si>
  <si>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</si>
  <si>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</si>
  <si>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</si>
  <si>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</si>
  <si>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</si>
  <si>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</si>
  <si>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</si>
  <si>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</si>
  <si>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</si>
  <si>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</si>
  <si>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</si>
  <si>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</si>
  <si>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</si>
  <si>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</si>
  <si>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</si>
  <si>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</si>
  <si>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</si>
  <si>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</si>
  <si>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</si>
  <si>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</si>
  <si>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</si>
  <si>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</si>
  <si>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</si>
  <si>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</si>
  <si>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</si>
  <si>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</si>
  <si>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</si>
  <si>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</si>
  <si>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</si>
  <si>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</si>
  <si>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</si>
  <si>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</si>
  <si>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</si>
  <si>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</si>
  <si>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</si>
  <si>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</si>
  <si>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</si>
  <si>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</si>
  <si>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</si>
  <si>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</si>
  <si>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</si>
  <si>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</si>
  <si>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</si>
  <si>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</si>
  <si>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</si>
  <si>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</si>
  <si>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</si>
  <si>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</si>
  <si>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</si>
  <si>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</si>
  <si>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</si>
  <si>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</si>
  <si>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</si>
  <si>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</si>
  <si>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</si>
  <si>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</si>
  <si>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</si>
  <si>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</si>
  <si>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</si>
  <si>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</si>
  <si>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</si>
  <si>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</si>
  <si>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</si>
  <si>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</si>
  <si>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</si>
  <si>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</si>
  <si>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</si>
  <si>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</si>
  <si>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</si>
  <si>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</si>
  <si>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</si>
  <si>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</si>
  <si>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</si>
  <si>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</si>
  <si>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</si>
  <si>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</si>
  <si>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</si>
  <si>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</si>
  <si>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</si>
  <si>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</si>
  <si>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</si>
  <si>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</si>
  <si>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</si>
  <si>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</si>
  <si>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</si>
  <si>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</si>
  <si>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</si>
  <si>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</si>
  <si>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</si>
  <si>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</si>
  <si>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</si>
  <si>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</si>
  <si>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</si>
  <si>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</si>
  <si>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</si>
  <si>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</si>
  <si>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</si>
  <si>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</si>
  <si>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</si>
  <si>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</si>
  <si>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</si>
  <si>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</si>
  <si>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</si>
  <si>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</si>
  <si>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</si>
  <si>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</si>
  <si>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</si>
  <si>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</si>
  <si>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</si>
  <si>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</si>
  <si>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</si>
  <si>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</si>
  <si>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</si>
  <si>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</si>
  <si>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</si>
  <si>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</si>
  <si>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</si>
  <si>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</si>
  <si>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</si>
  <si>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</si>
  <si>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</si>
  <si>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</si>
  <si>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</si>
  <si>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</si>
  <si>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</si>
  <si>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</si>
  <si>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</si>
  <si>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</si>
  <si>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</si>
  <si>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</si>
  <si>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</si>
  <si>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</si>
  <si>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</si>
  <si>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</si>
  <si>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</si>
  <si>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</si>
  <si>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</si>
  <si>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</si>
  <si>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</si>
  <si>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</si>
  <si>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</si>
  <si>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</si>
  <si>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</si>
  <si>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</si>
  <si>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</si>
  <si>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</si>
  <si>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</si>
  <si>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</si>
  <si>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</si>
  <si>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</si>
  <si>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</si>
  <si>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</si>
  <si>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</si>
  <si>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</si>
  <si>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</si>
  <si>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</si>
  <si>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</si>
  <si>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</si>
  <si>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</si>
  <si>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</si>
  <si>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</si>
  <si>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</si>
  <si>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</si>
  <si>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</si>
  <si>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</si>
  <si>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</si>
  <si>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</si>
  <si>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</si>
  <si>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</si>
  <si>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</si>
  <si>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</si>
  <si>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</si>
  <si>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</si>
  <si>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配水管布設工事（配改８－１）</t>
    <rPh sb="0" eb="3">
      <t>ハイスイカン</t>
    </rPh>
    <rPh sb="3" eb="5">
      <t>フセツ</t>
    </rPh>
    <rPh sb="5" eb="7">
      <t>コウジ</t>
    </rPh>
    <rPh sb="8" eb="10">
      <t>ハイカイ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</si>
</sst>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配水管布設工事（配改８－１）</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配水管布設工事（配改８－１）</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2">
      <c r="A19" s="131"/>
      <c r="B19" s="111" t="s">
        <v>81</v>
      </c>
      <c r="C19" s="216" t="s">
        <v>303</v>
      </c>
      <c r="D19" s="217"/>
      <c r="E19" s="218"/>
      <c r="F19" s="112" t="s">
        <v>11</v>
      </c>
      <c r="G19" s="113" t="s">
        <v>10</v>
      </c>
      <c r="H19" s="103" t="str">
        <f>VLOOKUP(G19,$AJ$2:$AP$4,3)</f>
        <v>（表示欄です）</v>
      </c>
    </row>
    <row r="20" spans="1:43" s="101" customFormat="1" ht="44.4" customHeight="1" x14ac:dyDescent="0.2">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配水管布設工事（配改８－１）</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75" t="s">
        <v>107</v>
      </c>
      <c r="B31" s="275"/>
      <c r="C31" s="275"/>
      <c r="D31" s="275"/>
      <c r="E31" s="275"/>
    </row>
    <row r="32" spans="1:5" s="17" customFormat="1" ht="60.65"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6" t="s">
        <v>259</v>
      </c>
      <c r="E1" s="287"/>
    </row>
    <row r="2" spans="1:6" ht="49.75"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配水管布設工事（配改８－１）</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5" customHeight="1" x14ac:dyDescent="0.2">
      <c r="A11" s="281"/>
      <c r="B11" s="285" t="s">
        <v>91</v>
      </c>
      <c r="C11" s="118" t="s">
        <v>92</v>
      </c>
      <c r="D11" s="119" t="s">
        <v>93</v>
      </c>
      <c r="E11" s="122"/>
    </row>
    <row r="12" spans="1:6" s="18" customFormat="1" ht="25.25" customHeight="1" x14ac:dyDescent="0.2">
      <c r="A12" s="281"/>
      <c r="B12" s="281"/>
      <c r="C12" s="120"/>
      <c r="D12" s="121" t="s">
        <v>94</v>
      </c>
      <c r="E12" s="123"/>
    </row>
    <row r="13" spans="1:6" s="18" customFormat="1" ht="25.25" customHeight="1" x14ac:dyDescent="0.2">
      <c r="A13" s="281"/>
      <c r="B13" s="281"/>
      <c r="C13" s="120"/>
      <c r="D13" s="121" t="s">
        <v>95</v>
      </c>
      <c r="E13" s="124"/>
    </row>
    <row r="14" spans="1:6" s="18" customFormat="1" ht="25.25" customHeight="1" x14ac:dyDescent="0.2">
      <c r="A14" s="281"/>
      <c r="B14" s="281"/>
      <c r="C14" s="118" t="s">
        <v>86</v>
      </c>
      <c r="D14" s="119" t="s">
        <v>96</v>
      </c>
      <c r="E14" s="122"/>
    </row>
    <row r="15" spans="1:6" s="18" customFormat="1" ht="25.25" customHeight="1" x14ac:dyDescent="0.2">
      <c r="A15" s="281"/>
      <c r="B15" s="281"/>
      <c r="C15" s="120"/>
      <c r="D15" s="121" t="s">
        <v>97</v>
      </c>
      <c r="E15" s="123"/>
    </row>
    <row r="16" spans="1:6" s="18" customFormat="1" ht="25.25"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49999999999999" customHeight="1" x14ac:dyDescent="0.2">
      <c r="A24" s="257"/>
      <c r="B24" s="268"/>
      <c r="C24" s="269"/>
      <c r="D24" s="263"/>
      <c r="E24" s="264"/>
    </row>
    <row r="25" spans="1:5" ht="20.149999999999999" customHeight="1" x14ac:dyDescent="0.2">
      <c r="A25" s="257"/>
      <c r="B25" s="270" t="s">
        <v>106</v>
      </c>
      <c r="C25" s="271"/>
      <c r="D25" s="263"/>
      <c r="E25" s="264"/>
    </row>
    <row r="26" spans="1:5" ht="20.149999999999999"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75"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292" t="s">
        <v>172</v>
      </c>
      <c r="F1" s="292"/>
    </row>
    <row r="2" spans="1:13" ht="37.5" customHeight="1" x14ac:dyDescent="0.2">
      <c r="A2" s="294" t="str">
        <f>+'1（電子）'!A4:H4</f>
        <v>配水管布設工事（配改８－１）</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topLeftCell="A3"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5" customHeight="1" x14ac:dyDescent="0.2">
      <c r="G13" s="204"/>
      <c r="H13" s="8"/>
      <c r="I13" s="9"/>
    </row>
    <row r="14" spans="1:9" s="10" customFormat="1" ht="33.65"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75" customHeight="1" x14ac:dyDescent="0.2">
      <c r="A16" s="200"/>
      <c r="B16" s="351" t="s">
        <v>241</v>
      </c>
      <c r="C16" s="351"/>
      <c r="D16" s="351"/>
      <c r="E16" s="351"/>
      <c r="F16" s="351"/>
      <c r="G16" s="351"/>
      <c r="H16" s="351"/>
      <c r="I16" s="351"/>
    </row>
    <row r="17" spans="1:9" s="10" customFormat="1" ht="15.65" customHeight="1" x14ac:dyDescent="0.2">
      <c r="A17" s="200"/>
      <c r="B17" s="200"/>
      <c r="C17" s="353" t="s">
        <v>242</v>
      </c>
      <c r="D17" s="353"/>
      <c r="E17" s="353"/>
      <c r="F17" s="353"/>
      <c r="G17" s="353"/>
      <c r="H17" s="353"/>
      <c r="I17" s="353"/>
    </row>
    <row r="18" spans="1:9" s="10" customFormat="1" ht="15.65"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75" customHeight="1" x14ac:dyDescent="0.2">
      <c r="A20" s="200"/>
      <c r="B20" s="352" t="s">
        <v>207</v>
      </c>
      <c r="C20" s="352"/>
      <c r="D20" s="352"/>
      <c r="E20" s="352"/>
      <c r="F20" s="352"/>
      <c r="G20" s="352"/>
      <c r="H20" s="352"/>
      <c r="I20" s="352"/>
    </row>
    <row r="21" spans="1:9" s="10" customFormat="1" ht="127.75" customHeight="1" x14ac:dyDescent="0.2">
      <c r="C21" s="346" t="s">
        <v>260</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配水管布設工事（配改８－１）</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配水管布設工事（配改８－１）</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650000000000006"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95" t="s">
        <v>292</v>
      </c>
      <c r="B20" s="395"/>
      <c r="C20" s="395"/>
      <c r="D20" s="395"/>
      <c r="E20" s="395"/>
      <c r="F20" s="395" t="s">
        <v>293</v>
      </c>
      <c r="G20" s="395"/>
      <c r="H20" s="395"/>
      <c r="I20" s="395"/>
      <c r="J20" s="395"/>
    </row>
    <row r="21" spans="1:10" s="10" customFormat="1" ht="55.75" customHeight="1" x14ac:dyDescent="0.2">
      <c r="A21" s="211" t="s">
        <v>264</v>
      </c>
      <c r="B21" s="386" t="s">
        <v>265</v>
      </c>
      <c r="C21" s="386"/>
      <c r="D21" s="386"/>
      <c r="E21" s="386"/>
      <c r="F21" s="211" t="s">
        <v>264</v>
      </c>
      <c r="G21" s="386" t="s">
        <v>266</v>
      </c>
      <c r="H21" s="386"/>
      <c r="I21" s="386"/>
      <c r="J21" s="386"/>
    </row>
    <row r="22" spans="1:10" ht="70.25"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5" customHeight="1" x14ac:dyDescent="0.2">
      <c r="A25" s="211" t="s">
        <v>272</v>
      </c>
      <c r="B25" s="386" t="s">
        <v>273</v>
      </c>
      <c r="C25" s="386"/>
      <c r="D25" s="386"/>
      <c r="E25" s="386"/>
      <c r="F25" s="211" t="s">
        <v>185</v>
      </c>
      <c r="G25" s="386" t="s">
        <v>274</v>
      </c>
      <c r="H25" s="386"/>
      <c r="I25" s="386"/>
      <c r="J25" s="386"/>
    </row>
    <row r="26" spans="1:10" s="10" customFormat="1" ht="43.75"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5" customHeight="1" x14ac:dyDescent="0.2">
      <c r="A28" s="387" t="s">
        <v>294</v>
      </c>
      <c r="B28" s="387"/>
      <c r="C28" s="387"/>
      <c r="D28" s="387"/>
      <c r="E28" s="387"/>
      <c r="F28" s="387"/>
      <c r="G28" s="387"/>
      <c r="H28" s="387"/>
      <c r="I28" s="387"/>
      <c r="J28" s="387"/>
    </row>
    <row r="29" spans="1:10" s="18" customFormat="1" ht="28.75"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配水管布設工事（配改８－１）</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650000000000006"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49999999999999" customHeight="1" x14ac:dyDescent="0.2">
      <c r="A23" s="192" t="s">
        <v>135</v>
      </c>
      <c r="B23" s="407" t="s">
        <v>183</v>
      </c>
      <c r="C23" s="407"/>
      <c r="D23" s="407"/>
      <c r="E23" s="407"/>
      <c r="F23" s="407"/>
      <c r="G23" s="407"/>
      <c r="H23" s="407"/>
      <c r="I23" s="407"/>
      <c r="J23" s="407"/>
    </row>
    <row r="24" spans="1:10" s="10" customFormat="1" ht="18.649999999999999"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41" t="str">
        <f>'1（電子）'!A4</f>
        <v>配水管布設工事（配改８－１）</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2026-06-04T01:17:20Z</dcterms:modified>
</cp:coreProperties>
</file>