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7815000_公園緑地課\+04_利活用担当\2026年度\07_道上４号公園P-PFI\21_指針\10_提出様式\"/>
    </mc:Choice>
  </mc:AlternateContent>
  <bookViews>
    <workbookView xWindow="0" yWindow="0" windowWidth="24000" windowHeight="9750"/>
  </bookViews>
  <sheets>
    <sheet name="様式９－１" sheetId="2" r:id="rId1"/>
    <sheet name="様式９－２" sheetId="1" r:id="rId2"/>
    <sheet name="様式９－３" sheetId="3" r:id="rId3"/>
  </sheets>
  <definedNames>
    <definedName name="_xlnm.Print_Area" localSheetId="0">'様式９－１'!$A$1:$D$23</definedName>
    <definedName name="_xlnm.Print_Area" localSheetId="1">'様式９－２'!$A$1:$Y$59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X38" i="1" l="1"/>
  <c r="X16" i="1"/>
  <c r="X15" i="1" s="1"/>
  <c r="X9" i="1"/>
  <c r="X4" i="1"/>
  <c r="X14" i="1" s="1"/>
  <c r="X36" i="1" s="1"/>
  <c r="X41" i="1" s="1"/>
  <c r="X44" i="1" s="1"/>
  <c r="X47" i="1" s="1"/>
  <c r="X48" i="1" s="1"/>
  <c r="X50" i="1" s="1"/>
  <c r="D9" i="1" l="1"/>
  <c r="A54" i="3" l="1"/>
  <c r="A48" i="3"/>
  <c r="A49" i="3" s="1"/>
  <c r="A50" i="3" s="1"/>
  <c r="A51" i="3" s="1"/>
  <c r="A42" i="3"/>
  <c r="A43" i="3" s="1"/>
  <c r="A44" i="3" s="1"/>
  <c r="A45" i="3" s="1"/>
  <c r="A37" i="3"/>
  <c r="A38" i="3" s="1"/>
  <c r="A39" i="3" s="1"/>
  <c r="A40" i="3" s="1"/>
  <c r="A16" i="3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10" i="3"/>
  <c r="A11" i="3" s="1"/>
  <c r="A12" i="3" s="1"/>
  <c r="A13" i="3" s="1"/>
  <c r="A5" i="3"/>
  <c r="A6" i="3" s="1"/>
  <c r="A7" i="3" s="1"/>
  <c r="A8" i="3" s="1"/>
  <c r="C19" i="2"/>
  <c r="A54" i="1"/>
  <c r="D53" i="1"/>
  <c r="E49" i="1" s="1"/>
  <c r="E53" i="1" s="1"/>
  <c r="F49" i="1" s="1"/>
  <c r="F53" i="1" s="1"/>
  <c r="A48" i="1"/>
  <c r="A49" i="1" s="1"/>
  <c r="A50" i="1" s="1"/>
  <c r="A51" i="1" s="1"/>
  <c r="A42" i="1"/>
  <c r="A43" i="1" s="1"/>
  <c r="A44" i="1" s="1"/>
  <c r="A45" i="1" s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A37" i="1"/>
  <c r="A38" i="1" s="1"/>
  <c r="A39" i="1" s="1"/>
  <c r="A40" i="1" s="1"/>
  <c r="W16" i="1"/>
  <c r="V16" i="1"/>
  <c r="V15" i="1" s="1"/>
  <c r="U16" i="1"/>
  <c r="T16" i="1"/>
  <c r="T15" i="1" s="1"/>
  <c r="S16" i="1"/>
  <c r="S15" i="1" s="1"/>
  <c r="R16" i="1"/>
  <c r="R15" i="1" s="1"/>
  <c r="Q16" i="1"/>
  <c r="Q15" i="1" s="1"/>
  <c r="P16" i="1"/>
  <c r="P15" i="1" s="1"/>
  <c r="O16" i="1"/>
  <c r="O15" i="1" s="1"/>
  <c r="N16" i="1"/>
  <c r="N15" i="1" s="1"/>
  <c r="M16" i="1"/>
  <c r="M15" i="1" s="1"/>
  <c r="L16" i="1"/>
  <c r="L15" i="1" s="1"/>
  <c r="K16" i="1"/>
  <c r="J16" i="1"/>
  <c r="J15" i="1" s="1"/>
  <c r="I16" i="1"/>
  <c r="H16" i="1"/>
  <c r="H15" i="1" s="1"/>
  <c r="G16" i="1"/>
  <c r="F16" i="1"/>
  <c r="F15" i="1" s="1"/>
  <c r="E16" i="1"/>
  <c r="E15" i="1" s="1"/>
  <c r="D16" i="1"/>
  <c r="D15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W15" i="1"/>
  <c r="U15" i="1"/>
  <c r="K15" i="1"/>
  <c r="I15" i="1"/>
  <c r="G15" i="1"/>
  <c r="A10" i="1"/>
  <c r="A11" i="1" s="1"/>
  <c r="A12" i="1" s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A5" i="1"/>
  <c r="A6" i="1" s="1"/>
  <c r="A7" i="1" s="1"/>
  <c r="A8" i="1" s="1"/>
  <c r="W4" i="1"/>
  <c r="V4" i="1"/>
  <c r="U4" i="1"/>
  <c r="T4" i="1"/>
  <c r="S4" i="1"/>
  <c r="S14" i="1" s="1"/>
  <c r="R4" i="1"/>
  <c r="Q4" i="1"/>
  <c r="Q14" i="1" s="1"/>
  <c r="P4" i="1"/>
  <c r="O4" i="1"/>
  <c r="N4" i="1"/>
  <c r="M4" i="1"/>
  <c r="L4" i="1"/>
  <c r="K4" i="1"/>
  <c r="J4" i="1"/>
  <c r="I4" i="1"/>
  <c r="H4" i="1"/>
  <c r="G4" i="1"/>
  <c r="G14" i="1" s="1"/>
  <c r="G36" i="1" s="1"/>
  <c r="G41" i="1" s="1"/>
  <c r="G44" i="1" s="1"/>
  <c r="G47" i="1" s="1"/>
  <c r="G48" i="1" s="1"/>
  <c r="G50" i="1" s="1"/>
  <c r="F4" i="1"/>
  <c r="E4" i="1"/>
  <c r="E14" i="1" s="1"/>
  <c r="D4" i="1"/>
  <c r="U14" i="1" l="1"/>
  <c r="U36" i="1" s="1"/>
  <c r="U41" i="1" s="1"/>
  <c r="U44" i="1" s="1"/>
  <c r="U47" i="1" s="1"/>
  <c r="U48" i="1" s="1"/>
  <c r="U50" i="1" s="1"/>
  <c r="I14" i="1"/>
  <c r="I36" i="1" s="1"/>
  <c r="I41" i="1" s="1"/>
  <c r="I44" i="1" s="1"/>
  <c r="I47" i="1" s="1"/>
  <c r="I48" i="1" s="1"/>
  <c r="I50" i="1" s="1"/>
  <c r="W14" i="1"/>
  <c r="W36" i="1" s="1"/>
  <c r="W41" i="1" s="1"/>
  <c r="W44" i="1" s="1"/>
  <c r="W47" i="1" s="1"/>
  <c r="W48" i="1" s="1"/>
  <c r="W50" i="1" s="1"/>
  <c r="Q36" i="1"/>
  <c r="Q41" i="1" s="1"/>
  <c r="Q44" i="1" s="1"/>
  <c r="Q47" i="1" s="1"/>
  <c r="Q48" i="1" s="1"/>
  <c r="Q50" i="1" s="1"/>
  <c r="M14" i="1"/>
  <c r="M36" i="1" s="1"/>
  <c r="M41" i="1" s="1"/>
  <c r="M44" i="1" s="1"/>
  <c r="M47" i="1" s="1"/>
  <c r="M48" i="1" s="1"/>
  <c r="M50" i="1" s="1"/>
  <c r="K14" i="1"/>
  <c r="K36" i="1" s="1"/>
  <c r="K41" i="1" s="1"/>
  <c r="K44" i="1" s="1"/>
  <c r="K47" i="1" s="1"/>
  <c r="K48" i="1" s="1"/>
  <c r="K50" i="1" s="1"/>
  <c r="O14" i="1"/>
  <c r="O36" i="1" s="1"/>
  <c r="O41" i="1" s="1"/>
  <c r="O44" i="1" s="1"/>
  <c r="O47" i="1" s="1"/>
  <c r="O48" i="1" s="1"/>
  <c r="O50" i="1" s="1"/>
  <c r="E36" i="1"/>
  <c r="E41" i="1" s="1"/>
  <c r="E44" i="1" s="1"/>
  <c r="E47" i="1" s="1"/>
  <c r="E48" i="1" s="1"/>
  <c r="E50" i="1" s="1"/>
  <c r="E54" i="1" s="1"/>
  <c r="S36" i="1"/>
  <c r="S41" i="1" s="1"/>
  <c r="S44" i="1" s="1"/>
  <c r="S47" i="1" s="1"/>
  <c r="S48" i="1" s="1"/>
  <c r="S50" i="1" s="1"/>
  <c r="D14" i="1"/>
  <c r="D36" i="1" s="1"/>
  <c r="D41" i="1" s="1"/>
  <c r="D44" i="1" s="1"/>
  <c r="D47" i="1" s="1"/>
  <c r="D48" i="1" s="1"/>
  <c r="D50" i="1" s="1"/>
  <c r="D54" i="1" s="1"/>
  <c r="F14" i="1"/>
  <c r="F36" i="1" s="1"/>
  <c r="F41" i="1" s="1"/>
  <c r="F44" i="1" s="1"/>
  <c r="F47" i="1" s="1"/>
  <c r="F48" i="1" s="1"/>
  <c r="F50" i="1" s="1"/>
  <c r="F54" i="1" s="1"/>
  <c r="H14" i="1"/>
  <c r="H36" i="1" s="1"/>
  <c r="H41" i="1" s="1"/>
  <c r="H44" i="1" s="1"/>
  <c r="H47" i="1" s="1"/>
  <c r="H48" i="1" s="1"/>
  <c r="H50" i="1" s="1"/>
  <c r="J14" i="1"/>
  <c r="J36" i="1" s="1"/>
  <c r="J41" i="1" s="1"/>
  <c r="J44" i="1" s="1"/>
  <c r="J47" i="1" s="1"/>
  <c r="J48" i="1" s="1"/>
  <c r="J50" i="1" s="1"/>
  <c r="L14" i="1"/>
  <c r="L36" i="1" s="1"/>
  <c r="L41" i="1" s="1"/>
  <c r="L44" i="1" s="1"/>
  <c r="L47" i="1" s="1"/>
  <c r="L48" i="1" s="1"/>
  <c r="L50" i="1" s="1"/>
  <c r="N14" i="1"/>
  <c r="N36" i="1" s="1"/>
  <c r="N41" i="1" s="1"/>
  <c r="N44" i="1" s="1"/>
  <c r="N47" i="1" s="1"/>
  <c r="N48" i="1" s="1"/>
  <c r="N50" i="1" s="1"/>
  <c r="P14" i="1"/>
  <c r="P36" i="1" s="1"/>
  <c r="P41" i="1" s="1"/>
  <c r="P44" i="1" s="1"/>
  <c r="P47" i="1" s="1"/>
  <c r="P48" i="1" s="1"/>
  <c r="P50" i="1" s="1"/>
  <c r="R14" i="1"/>
  <c r="R36" i="1" s="1"/>
  <c r="R41" i="1" s="1"/>
  <c r="R44" i="1" s="1"/>
  <c r="R47" i="1" s="1"/>
  <c r="R48" i="1" s="1"/>
  <c r="R50" i="1" s="1"/>
  <c r="T14" i="1"/>
  <c r="T36" i="1" s="1"/>
  <c r="T41" i="1" s="1"/>
  <c r="T44" i="1" s="1"/>
  <c r="T47" i="1" s="1"/>
  <c r="T48" i="1" s="1"/>
  <c r="T50" i="1" s="1"/>
  <c r="V14" i="1"/>
  <c r="V36" i="1" s="1"/>
  <c r="V41" i="1" s="1"/>
  <c r="V44" i="1" s="1"/>
  <c r="V47" i="1" s="1"/>
  <c r="V48" i="1" s="1"/>
  <c r="V50" i="1" s="1"/>
  <c r="G49" i="1"/>
  <c r="G53" i="1" s="1"/>
  <c r="H49" i="1" l="1"/>
  <c r="H53" i="1" s="1"/>
  <c r="G54" i="1"/>
  <c r="H54" i="1" l="1"/>
  <c r="I49" i="1"/>
  <c r="I53" i="1" s="1"/>
  <c r="J49" i="1" l="1"/>
  <c r="J53" i="1" s="1"/>
  <c r="I54" i="1"/>
  <c r="J54" i="1" l="1"/>
  <c r="K49" i="1"/>
  <c r="K53" i="1" s="1"/>
  <c r="L49" i="1" l="1"/>
  <c r="L53" i="1" s="1"/>
  <c r="K54" i="1"/>
  <c r="L54" i="1" l="1"/>
  <c r="M49" i="1"/>
  <c r="M53" i="1" s="1"/>
  <c r="N49" i="1" l="1"/>
  <c r="N53" i="1" s="1"/>
  <c r="M54" i="1"/>
  <c r="N54" i="1" l="1"/>
  <c r="O49" i="1"/>
  <c r="O53" i="1" s="1"/>
  <c r="P49" i="1" l="1"/>
  <c r="P53" i="1" s="1"/>
  <c r="O54" i="1"/>
  <c r="P54" i="1" l="1"/>
  <c r="Q49" i="1"/>
  <c r="Q53" i="1" s="1"/>
  <c r="R49" i="1" l="1"/>
  <c r="R53" i="1" s="1"/>
  <c r="Q54" i="1"/>
  <c r="R54" i="1" l="1"/>
  <c r="S49" i="1"/>
  <c r="S53" i="1" s="1"/>
  <c r="T49" i="1" l="1"/>
  <c r="T53" i="1" s="1"/>
  <c r="S54" i="1"/>
  <c r="T54" i="1" l="1"/>
  <c r="U49" i="1"/>
  <c r="U53" i="1" s="1"/>
  <c r="V49" i="1" l="1"/>
  <c r="V53" i="1" s="1"/>
  <c r="U54" i="1"/>
  <c r="V54" i="1" l="1"/>
  <c r="W49" i="1"/>
  <c r="W53" i="1" s="1"/>
  <c r="X49" i="1" s="1"/>
  <c r="X53" i="1" s="1"/>
  <c r="X54" i="1" s="1"/>
  <c r="W54" i="1" l="1"/>
</calcChain>
</file>

<file path=xl/sharedStrings.xml><?xml version="1.0" encoding="utf-8"?>
<sst xmlns="http://schemas.openxmlformats.org/spreadsheetml/2006/main" count="166" uniqueCount="101">
  <si>
    <t xml:space="preserve">イ　収支計画　（税抜） </t>
    <rPh sb="2" eb="4">
      <t>シュウシ</t>
    </rPh>
    <rPh sb="4" eb="6">
      <t>ケイカク</t>
    </rPh>
    <rPh sb="8" eb="10">
      <t>ゼイヌキ</t>
    </rPh>
    <phoneticPr fontId="3"/>
  </si>
  <si>
    <t>金額（単位：千円）</t>
    <rPh sb="0" eb="2">
      <t>キンガク</t>
    </rPh>
    <rPh sb="3" eb="5">
      <t>タンイ</t>
    </rPh>
    <rPh sb="6" eb="8">
      <t>センエン</t>
    </rPh>
    <phoneticPr fontId="3"/>
  </si>
  <si>
    <t>区　分</t>
    <rPh sb="0" eb="1">
      <t>ク</t>
    </rPh>
    <rPh sb="2" eb="3">
      <t>ブン</t>
    </rPh>
    <phoneticPr fontId="3"/>
  </si>
  <si>
    <t>計算式</t>
    <rPh sb="0" eb="3">
      <t>ケイサンシキ</t>
    </rPh>
    <phoneticPr fontId="3"/>
  </si>
  <si>
    <t>備　考</t>
    <phoneticPr fontId="3"/>
  </si>
  <si>
    <t>売上高</t>
    <rPh sb="0" eb="2">
      <t>ウリアゲ</t>
    </rPh>
    <rPh sb="2" eb="3">
      <t>ダカ</t>
    </rPh>
    <phoneticPr fontId="3"/>
  </si>
  <si>
    <t>2+3+4</t>
    <phoneticPr fontId="3"/>
  </si>
  <si>
    <t>　店舗内売上</t>
    <rPh sb="1" eb="3">
      <t>テンポ</t>
    </rPh>
    <rPh sb="3" eb="4">
      <t>ナイ</t>
    </rPh>
    <rPh sb="4" eb="6">
      <t>ウリアゲ</t>
    </rPh>
    <phoneticPr fontId="3"/>
  </si>
  <si>
    <t>　園内臨時出店売上</t>
    <rPh sb="1" eb="3">
      <t>エンナイ</t>
    </rPh>
    <rPh sb="3" eb="5">
      <t>リンジ</t>
    </rPh>
    <rPh sb="5" eb="7">
      <t>シュッテン</t>
    </rPh>
    <rPh sb="7" eb="9">
      <t>ウリアゲ</t>
    </rPh>
    <phoneticPr fontId="3"/>
  </si>
  <si>
    <t>　消費税相当額</t>
    <phoneticPr fontId="3"/>
  </si>
  <si>
    <t>売上原価</t>
    <rPh sb="0" eb="1">
      <t>ウ</t>
    </rPh>
    <rPh sb="1" eb="2">
      <t>ア</t>
    </rPh>
    <rPh sb="2" eb="4">
      <t>ゲンカ</t>
    </rPh>
    <phoneticPr fontId="3"/>
  </si>
  <si>
    <t>11+12-13</t>
    <phoneticPr fontId="3"/>
  </si>
  <si>
    <t>　期首商品棚卸高</t>
    <rPh sb="1" eb="3">
      <t>キシュ</t>
    </rPh>
    <rPh sb="3" eb="5">
      <t>ショウヒン</t>
    </rPh>
    <rPh sb="5" eb="7">
      <t>タナオロシ</t>
    </rPh>
    <rPh sb="7" eb="8">
      <t>ダカ</t>
    </rPh>
    <phoneticPr fontId="3"/>
  </si>
  <si>
    <t>　仕入高</t>
    <rPh sb="1" eb="3">
      <t>シイレ</t>
    </rPh>
    <rPh sb="3" eb="4">
      <t>ダカ</t>
    </rPh>
    <phoneticPr fontId="3"/>
  </si>
  <si>
    <t>　期末商品棚卸高</t>
    <rPh sb="1" eb="3">
      <t>キマツ</t>
    </rPh>
    <rPh sb="3" eb="5">
      <t>ショウヒン</t>
    </rPh>
    <rPh sb="5" eb="7">
      <t>タナオロシ</t>
    </rPh>
    <rPh sb="7" eb="8">
      <t>ダカ</t>
    </rPh>
    <phoneticPr fontId="3"/>
  </si>
  <si>
    <t>売上総利益</t>
    <rPh sb="0" eb="2">
      <t>ウリアゲ</t>
    </rPh>
    <rPh sb="2" eb="3">
      <t>ソウ</t>
    </rPh>
    <rPh sb="3" eb="5">
      <t>リエキ</t>
    </rPh>
    <phoneticPr fontId="3"/>
  </si>
  <si>
    <t>1-10</t>
    <phoneticPr fontId="3"/>
  </si>
  <si>
    <t>販売管理費</t>
    <rPh sb="0" eb="2">
      <t>ハンバイ</t>
    </rPh>
    <rPh sb="2" eb="5">
      <t>カンリヒ</t>
    </rPh>
    <phoneticPr fontId="3"/>
  </si>
  <si>
    <t>　人件費</t>
    <phoneticPr fontId="3"/>
  </si>
  <si>
    <t>　　　　役員報酬</t>
    <rPh sb="4" eb="6">
      <t>ヤクイン</t>
    </rPh>
    <rPh sb="6" eb="8">
      <t>ホウシュウ</t>
    </rPh>
    <phoneticPr fontId="3"/>
  </si>
  <si>
    <t>　　　　給与</t>
    <rPh sb="4" eb="6">
      <t>キュウヨ</t>
    </rPh>
    <phoneticPr fontId="3"/>
  </si>
  <si>
    <t>　　　　雑給</t>
    <rPh sb="4" eb="6">
      <t>ザッキュウ</t>
    </rPh>
    <phoneticPr fontId="3"/>
  </si>
  <si>
    <t>　　　　福利厚生費</t>
    <rPh sb="4" eb="6">
      <t>フクリ</t>
    </rPh>
    <rPh sb="6" eb="9">
      <t>コウセイヒ</t>
    </rPh>
    <phoneticPr fontId="3"/>
  </si>
  <si>
    <t>　清掃費　</t>
    <rPh sb="1" eb="3">
      <t>セイソウ</t>
    </rPh>
    <rPh sb="3" eb="4">
      <t>ヒ</t>
    </rPh>
    <phoneticPr fontId="3"/>
  </si>
  <si>
    <t>　修繕費</t>
    <rPh sb="1" eb="4">
      <t>シュウゼンヒ</t>
    </rPh>
    <phoneticPr fontId="3"/>
  </si>
  <si>
    <t>　水道光熱費</t>
    <rPh sb="1" eb="3">
      <t>スイドウ</t>
    </rPh>
    <rPh sb="3" eb="6">
      <t>コウネツヒ</t>
    </rPh>
    <phoneticPr fontId="3"/>
  </si>
  <si>
    <t>　イベント催事費</t>
    <rPh sb="5" eb="7">
      <t>サイジ</t>
    </rPh>
    <rPh sb="7" eb="8">
      <t>ヒ</t>
    </rPh>
    <phoneticPr fontId="3"/>
  </si>
  <si>
    <t>　広告宣伝費</t>
    <rPh sb="1" eb="3">
      <t>コウコク</t>
    </rPh>
    <rPh sb="3" eb="6">
      <t>センデンヒ</t>
    </rPh>
    <phoneticPr fontId="3"/>
  </si>
  <si>
    <t>　支払保険料</t>
    <rPh sb="1" eb="3">
      <t>シハラ</t>
    </rPh>
    <rPh sb="3" eb="6">
      <t>ホケンリョウ</t>
    </rPh>
    <phoneticPr fontId="3"/>
  </si>
  <si>
    <t>　固定資産税</t>
    <rPh sb="1" eb="3">
      <t>コテイ</t>
    </rPh>
    <rPh sb="3" eb="6">
      <t>シサンゼイ</t>
    </rPh>
    <phoneticPr fontId="3"/>
  </si>
  <si>
    <t>　消費税相当額</t>
    <rPh sb="1" eb="4">
      <t>ショウヒゼイ</t>
    </rPh>
    <rPh sb="4" eb="6">
      <t>ソウトウ</t>
    </rPh>
    <rPh sb="6" eb="7">
      <t>ガク</t>
    </rPh>
    <phoneticPr fontId="3"/>
  </si>
  <si>
    <t>　減価償却費</t>
    <rPh sb="1" eb="3">
      <t>ゲンカ</t>
    </rPh>
    <rPh sb="3" eb="5">
      <t>ショウキャク</t>
    </rPh>
    <rPh sb="5" eb="6">
      <t>ヒ</t>
    </rPh>
    <phoneticPr fontId="3"/>
  </si>
  <si>
    <t>　使用料（公募対象公園施設）</t>
    <rPh sb="1" eb="4">
      <t>シヨウリョウ</t>
    </rPh>
    <rPh sb="5" eb="7">
      <t>コウボ</t>
    </rPh>
    <rPh sb="7" eb="9">
      <t>タイショウ</t>
    </rPh>
    <rPh sb="9" eb="11">
      <t>コウエン</t>
    </rPh>
    <rPh sb="11" eb="13">
      <t>シセツ</t>
    </rPh>
    <phoneticPr fontId="3"/>
  </si>
  <si>
    <t>　使用料（臨時出店等）</t>
    <rPh sb="1" eb="4">
      <t>シヨウリョウ</t>
    </rPh>
    <rPh sb="5" eb="7">
      <t>リンジ</t>
    </rPh>
    <rPh sb="7" eb="9">
      <t>シュッテン</t>
    </rPh>
    <rPh sb="9" eb="10">
      <t>トウ</t>
    </rPh>
    <phoneticPr fontId="3"/>
  </si>
  <si>
    <t>　現状復旧費</t>
    <rPh sb="1" eb="3">
      <t>ゲンジョウ</t>
    </rPh>
    <rPh sb="3" eb="5">
      <t>フッキュウ</t>
    </rPh>
    <rPh sb="5" eb="6">
      <t>ヒ</t>
    </rPh>
    <phoneticPr fontId="3"/>
  </si>
  <si>
    <t>営業利益</t>
    <rPh sb="0" eb="2">
      <t>エイギョウ</t>
    </rPh>
    <rPh sb="2" eb="4">
      <t>リエキ</t>
    </rPh>
    <phoneticPr fontId="3"/>
  </si>
  <si>
    <t>20-30</t>
    <phoneticPr fontId="3"/>
  </si>
  <si>
    <t>　営業外収益</t>
    <rPh sb="1" eb="4">
      <t>エイギョウガイ</t>
    </rPh>
    <rPh sb="4" eb="6">
      <t>シュウエキ</t>
    </rPh>
    <phoneticPr fontId="3"/>
  </si>
  <si>
    <t>　営業外費用</t>
    <rPh sb="1" eb="4">
      <t>エイギョウガイ</t>
    </rPh>
    <rPh sb="4" eb="6">
      <t>ヒヨウ</t>
    </rPh>
    <phoneticPr fontId="3"/>
  </si>
  <si>
    <t>63</t>
    <phoneticPr fontId="3"/>
  </si>
  <si>
    <t>　　　　支払利息</t>
    <rPh sb="4" eb="6">
      <t>シハライ</t>
    </rPh>
    <rPh sb="6" eb="8">
      <t>リソク</t>
    </rPh>
    <phoneticPr fontId="3"/>
  </si>
  <si>
    <t>経常利益</t>
    <rPh sb="0" eb="2">
      <t>ケイジョウ</t>
    </rPh>
    <rPh sb="2" eb="4">
      <t>リエキ</t>
    </rPh>
    <phoneticPr fontId="3"/>
  </si>
  <si>
    <t>60+61-62</t>
    <phoneticPr fontId="3"/>
  </si>
  <si>
    <t>　特別利益</t>
    <rPh sb="1" eb="3">
      <t>トクベツ</t>
    </rPh>
    <rPh sb="3" eb="5">
      <t>リエキ</t>
    </rPh>
    <phoneticPr fontId="3"/>
  </si>
  <si>
    <t>　特別損失</t>
    <rPh sb="1" eb="3">
      <t>トクベツ</t>
    </rPh>
    <rPh sb="3" eb="5">
      <t>ソンシツ</t>
    </rPh>
    <phoneticPr fontId="3"/>
  </si>
  <si>
    <t>　税引前当期利益</t>
    <rPh sb="1" eb="3">
      <t>ゼイビ</t>
    </rPh>
    <rPh sb="3" eb="4">
      <t>ゼン</t>
    </rPh>
    <rPh sb="4" eb="6">
      <t>トウキ</t>
    </rPh>
    <rPh sb="6" eb="8">
      <t>リエキ</t>
    </rPh>
    <phoneticPr fontId="3"/>
  </si>
  <si>
    <t>70+71-72</t>
    <phoneticPr fontId="3"/>
  </si>
  <si>
    <t>　法人税等</t>
    <rPh sb="1" eb="4">
      <t>ホウジンゼイ</t>
    </rPh>
    <rPh sb="4" eb="5">
      <t>トウ</t>
    </rPh>
    <phoneticPr fontId="3"/>
  </si>
  <si>
    <t>税引後当期利益</t>
    <rPh sb="0" eb="2">
      <t>ゼイビ</t>
    </rPh>
    <rPh sb="2" eb="3">
      <t>ゴ</t>
    </rPh>
    <rPh sb="3" eb="5">
      <t>トウキ</t>
    </rPh>
    <rPh sb="5" eb="7">
      <t>リエキ</t>
    </rPh>
    <phoneticPr fontId="3"/>
  </si>
  <si>
    <t>73-74</t>
    <phoneticPr fontId="3"/>
  </si>
  <si>
    <t>キャッシュフロー</t>
    <phoneticPr fontId="3"/>
  </si>
  <si>
    <t>44+80</t>
    <phoneticPr fontId="3"/>
  </si>
  <si>
    <t>借入金残高（期首）</t>
    <rPh sb="0" eb="2">
      <t>カリイレ</t>
    </rPh>
    <rPh sb="2" eb="3">
      <t>キン</t>
    </rPh>
    <rPh sb="3" eb="5">
      <t>ザンダカ</t>
    </rPh>
    <rPh sb="6" eb="8">
      <t>キシュ</t>
    </rPh>
    <phoneticPr fontId="3"/>
  </si>
  <si>
    <t>前年度の「90」を参照</t>
    <rPh sb="0" eb="3">
      <t>ゼンネンド</t>
    </rPh>
    <rPh sb="9" eb="11">
      <t>サンショウ</t>
    </rPh>
    <phoneticPr fontId="3"/>
  </si>
  <si>
    <t>返済可能額</t>
    <rPh sb="0" eb="2">
      <t>ヘンサイ</t>
    </rPh>
    <rPh sb="2" eb="4">
      <t>カノウ</t>
    </rPh>
    <rPh sb="4" eb="5">
      <t>ガク</t>
    </rPh>
    <phoneticPr fontId="3"/>
  </si>
  <si>
    <t>「81」ｘ0.6</t>
    <phoneticPr fontId="3"/>
  </si>
  <si>
    <t>借入金返済</t>
    <rPh sb="0" eb="2">
      <t>カリイレ</t>
    </rPh>
    <rPh sb="2" eb="3">
      <t>キン</t>
    </rPh>
    <rPh sb="3" eb="5">
      <t>ヘンサイ</t>
    </rPh>
    <phoneticPr fontId="3"/>
  </si>
  <si>
    <t>借入金残高（期末）</t>
    <rPh sb="0" eb="2">
      <t>カリイレ</t>
    </rPh>
    <rPh sb="2" eb="3">
      <t>キン</t>
    </rPh>
    <rPh sb="3" eb="5">
      <t>ザンダカ</t>
    </rPh>
    <rPh sb="6" eb="8">
      <t>キマツ</t>
    </rPh>
    <phoneticPr fontId="3"/>
  </si>
  <si>
    <t>82-84</t>
    <phoneticPr fontId="3"/>
  </si>
  <si>
    <t>償還年数</t>
    <rPh sb="0" eb="2">
      <t>ショウカン</t>
    </rPh>
    <rPh sb="2" eb="4">
      <t>ネンスウ</t>
    </rPh>
    <phoneticPr fontId="3"/>
  </si>
  <si>
    <t>90/83</t>
    <phoneticPr fontId="3"/>
  </si>
  <si>
    <t>（ｱ）初期投資額</t>
    <rPh sb="3" eb="5">
      <t>ショキ</t>
    </rPh>
    <rPh sb="5" eb="7">
      <t>トウシ</t>
    </rPh>
    <rPh sb="7" eb="8">
      <t>ガク</t>
    </rPh>
    <phoneticPr fontId="3"/>
  </si>
  <si>
    <t>項　目</t>
    <rPh sb="0" eb="1">
      <t>コウ</t>
    </rPh>
    <rPh sb="2" eb="3">
      <t>メ</t>
    </rPh>
    <phoneticPr fontId="3"/>
  </si>
  <si>
    <t>公募対象公園施設
（調査・測量・設計）</t>
    <rPh sb="0" eb="2">
      <t>コウボ</t>
    </rPh>
    <rPh sb="2" eb="4">
      <t>タイショウ</t>
    </rPh>
    <rPh sb="4" eb="6">
      <t>コウエン</t>
    </rPh>
    <rPh sb="6" eb="8">
      <t>シセツ</t>
    </rPh>
    <rPh sb="13" eb="15">
      <t>ソクリョウ</t>
    </rPh>
    <rPh sb="16" eb="18">
      <t>セッケイ</t>
    </rPh>
    <phoneticPr fontId="3"/>
  </si>
  <si>
    <t>公募対象公園施設
（建設工事）</t>
    <rPh sb="10" eb="12">
      <t>ケンセツ</t>
    </rPh>
    <rPh sb="12" eb="14">
      <t>コウジ</t>
    </rPh>
    <phoneticPr fontId="3"/>
  </si>
  <si>
    <t>特定公園施設
（調査・測量・設計）</t>
    <phoneticPr fontId="3"/>
  </si>
  <si>
    <t>特定公園施設
（建設工事）</t>
    <rPh sb="8" eb="10">
      <t>ケンセツ</t>
    </rPh>
    <rPh sb="10" eb="12">
      <t>コウジ</t>
    </rPh>
    <phoneticPr fontId="3"/>
  </si>
  <si>
    <t>合　計</t>
    <rPh sb="0" eb="1">
      <t>ゴウ</t>
    </rPh>
    <rPh sb="2" eb="3">
      <t>ケイ</t>
    </rPh>
    <phoneticPr fontId="3"/>
  </si>
  <si>
    <t>（ｲ） 資金調達方法</t>
  </si>
  <si>
    <t>自己資金</t>
    <rPh sb="0" eb="2">
      <t>ジコ</t>
    </rPh>
    <rPh sb="2" eb="4">
      <t>シキン</t>
    </rPh>
    <phoneticPr fontId="3"/>
  </si>
  <si>
    <t>借入金</t>
    <rPh sb="0" eb="1">
      <t>カ</t>
    </rPh>
    <rPh sb="1" eb="2">
      <t>イ</t>
    </rPh>
    <rPh sb="2" eb="3">
      <t>キン</t>
    </rPh>
    <phoneticPr fontId="3"/>
  </si>
  <si>
    <t>出資金（第３者から）</t>
    <rPh sb="0" eb="3">
      <t>シュッシキン</t>
    </rPh>
    <phoneticPr fontId="3"/>
  </si>
  <si>
    <t>合　計</t>
    <rPh sb="0" eb="1">
      <t>ア</t>
    </rPh>
    <rPh sb="2" eb="3">
      <t>ケイ</t>
    </rPh>
    <phoneticPr fontId="3"/>
  </si>
  <si>
    <t>*該当しない項目がある場合には、削除せず空欄のままとしてください。</t>
    <rPh sb="1" eb="3">
      <t>ガイトウ</t>
    </rPh>
    <rPh sb="6" eb="8">
      <t>コウモク</t>
    </rPh>
    <rPh sb="11" eb="13">
      <t>バアイ</t>
    </rPh>
    <rPh sb="16" eb="18">
      <t>サクジョ</t>
    </rPh>
    <rPh sb="20" eb="22">
      <t>クウラン</t>
    </rPh>
    <phoneticPr fontId="3"/>
  </si>
  <si>
    <t>*新たな項目が必要な場合は、適宜追加してください。</t>
    <rPh sb="1" eb="2">
      <t>アラ</t>
    </rPh>
    <rPh sb="4" eb="6">
      <t>コウモク</t>
    </rPh>
    <rPh sb="7" eb="9">
      <t>ヒツヨウ</t>
    </rPh>
    <rPh sb="10" eb="12">
      <t>バアイ</t>
    </rPh>
    <rPh sb="14" eb="16">
      <t>テキギ</t>
    </rPh>
    <rPh sb="16" eb="18">
      <t>ツイカ</t>
    </rPh>
    <phoneticPr fontId="3"/>
  </si>
  <si>
    <t>借入金融機関名、資金名称、償還期間、据置期間、金利等</t>
  </si>
  <si>
    <t>出資者名、出資金額、出資条件等</t>
  </si>
  <si>
    <t>*税抜で記載してください。</t>
    <rPh sb="1" eb="2">
      <t>ゼイ</t>
    </rPh>
    <rPh sb="2" eb="3">
      <t>ヌ</t>
    </rPh>
    <rPh sb="4" eb="6">
      <t>キサイ</t>
    </rPh>
    <phoneticPr fontId="1"/>
  </si>
  <si>
    <t>積算根拠</t>
    <rPh sb="0" eb="2">
      <t>セキサン</t>
    </rPh>
    <rPh sb="2" eb="4">
      <t>コンキョ</t>
    </rPh>
    <phoneticPr fontId="3"/>
  </si>
  <si>
    <t>主な商品・メニュー、単価、客数、平均客単価等</t>
    <phoneticPr fontId="3"/>
  </si>
  <si>
    <t>　人件費</t>
    <phoneticPr fontId="3"/>
  </si>
  <si>
    <t>職種別人員、月額、時給等</t>
    <phoneticPr fontId="3"/>
  </si>
  <si>
    <t>キャッシュフロー</t>
    <phoneticPr fontId="3"/>
  </si>
  <si>
    <t>主な商品・メニュー、単価、客数、平均客単価等</t>
    <phoneticPr fontId="3"/>
  </si>
  <si>
    <t>　消費税相当額</t>
    <phoneticPr fontId="3"/>
  </si>
  <si>
    <t>市へ納付</t>
    <rPh sb="0" eb="1">
      <t>シ</t>
    </rPh>
    <phoneticPr fontId="3"/>
  </si>
  <si>
    <t>31+（36～47）</t>
    <phoneticPr fontId="3"/>
  </si>
  <si>
    <t>ウ　積算根拠（投資計画）</t>
    <phoneticPr fontId="3"/>
  </si>
  <si>
    <t>（４）資金計画及び収支計画</t>
    <rPh sb="3" eb="5">
      <t>シキン</t>
    </rPh>
    <rPh sb="5" eb="7">
      <t>ケイカク</t>
    </rPh>
    <rPh sb="7" eb="8">
      <t>オヨ</t>
    </rPh>
    <rPh sb="9" eb="11">
      <t>シュウシ</t>
    </rPh>
    <rPh sb="11" eb="13">
      <t>ケイカク</t>
    </rPh>
    <phoneticPr fontId="3"/>
  </si>
  <si>
    <t>ア　資金計画</t>
    <rPh sb="2" eb="4">
      <t>シキン</t>
    </rPh>
    <rPh sb="4" eb="6">
      <t>ケイカク</t>
    </rPh>
    <phoneticPr fontId="3"/>
  </si>
  <si>
    <t>金額（単位：千円）</t>
    <rPh sb="0" eb="2">
      <t>キンガク</t>
    </rPh>
    <rPh sb="3" eb="5">
      <t>タンイ</t>
    </rPh>
    <rPh sb="6" eb="8">
      <t>センエン</t>
    </rPh>
    <phoneticPr fontId="1"/>
  </si>
  <si>
    <t>令和　年度</t>
    <rPh sb="0" eb="2">
      <t>レイワ</t>
    </rPh>
    <rPh sb="3" eb="5">
      <t>ネンド</t>
    </rPh>
    <rPh sb="4" eb="5">
      <t>ド</t>
    </rPh>
    <phoneticPr fontId="3"/>
  </si>
  <si>
    <t>積算根拠（概要）</t>
    <rPh sb="0" eb="2">
      <t>セキサン</t>
    </rPh>
    <rPh sb="2" eb="4">
      <t>コンキョ</t>
    </rPh>
    <rPh sb="5" eb="7">
      <t>ガイヨウ</t>
    </rPh>
    <phoneticPr fontId="1"/>
  </si>
  <si>
    <t>*新たな項目が必要な場合は，適宜追加してください。エクセルの数式も併せて修正してください。</t>
    <rPh sb="1" eb="2">
      <t>アラ</t>
    </rPh>
    <rPh sb="4" eb="6">
      <t>コウモク</t>
    </rPh>
    <rPh sb="7" eb="9">
      <t>ヒツヨウ</t>
    </rPh>
    <rPh sb="10" eb="12">
      <t>バアイ</t>
    </rPh>
    <rPh sb="14" eb="16">
      <t>テキギ</t>
    </rPh>
    <rPh sb="16" eb="18">
      <t>ツイカ</t>
    </rPh>
    <rPh sb="30" eb="32">
      <t>スウシキ</t>
    </rPh>
    <rPh sb="33" eb="34">
      <t>アワ</t>
    </rPh>
    <rPh sb="36" eb="38">
      <t>シュウセイ</t>
    </rPh>
    <phoneticPr fontId="3"/>
  </si>
  <si>
    <t>様式１２－２</t>
    <rPh sb="0" eb="2">
      <t>ヨウシキ</t>
    </rPh>
    <phoneticPr fontId="1"/>
  </si>
  <si>
    <t>様式１２－３</t>
    <rPh sb="0" eb="2">
      <t>ヨウシキ</t>
    </rPh>
    <phoneticPr fontId="3"/>
  </si>
  <si>
    <t>設置管理許可使用料</t>
    <rPh sb="0" eb="2">
      <t>セッチ</t>
    </rPh>
    <rPh sb="2" eb="4">
      <t>カンリ</t>
    </rPh>
    <rPh sb="4" eb="6">
      <t>キョカ</t>
    </rPh>
    <rPh sb="6" eb="9">
      <t>シヨウリョウ</t>
    </rPh>
    <phoneticPr fontId="1"/>
  </si>
  <si>
    <t>*様式12-3の印刷はＡ４表１ページとしてください。</t>
    <rPh sb="1" eb="3">
      <t>ヨウシキ</t>
    </rPh>
    <rPh sb="8" eb="10">
      <t>インサツ</t>
    </rPh>
    <rPh sb="13" eb="14">
      <t>オモテ</t>
    </rPh>
    <phoneticPr fontId="3"/>
  </si>
  <si>
    <t>*新たな項目が必要な場合は、適宜追加してください。項目については様式12-2と整合させてくだ
 さい。</t>
    <rPh sb="1" eb="2">
      <t>アラ</t>
    </rPh>
    <rPh sb="4" eb="6">
      <t>コウモク</t>
    </rPh>
    <rPh sb="7" eb="9">
      <t>ヒツヨウ</t>
    </rPh>
    <rPh sb="10" eb="12">
      <t>バアイ</t>
    </rPh>
    <rPh sb="14" eb="16">
      <t>テキギ</t>
    </rPh>
    <rPh sb="16" eb="18">
      <t>ツイカ</t>
    </rPh>
    <rPh sb="25" eb="27">
      <t>コウモク</t>
    </rPh>
    <rPh sb="32" eb="34">
      <t>ヨウシキ</t>
    </rPh>
    <rPh sb="39" eb="41">
      <t>セイゴウ</t>
    </rPh>
    <phoneticPr fontId="3"/>
  </si>
  <si>
    <t>様式９－１</t>
    <rPh sb="0" eb="2">
      <t>ヨウシキ</t>
    </rPh>
    <phoneticPr fontId="1"/>
  </si>
  <si>
    <t>*様式9-1 の印刷はＡ４表１ページとしてください。</t>
    <rPh sb="1" eb="3">
      <t>ヨウシキ</t>
    </rPh>
    <rPh sb="8" eb="10">
      <t>インサツ</t>
    </rPh>
    <rPh sb="13" eb="14">
      <t>オモテ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</si>
</sst>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center" vertical="center"/>
    </xf>
    <xf numFmtId="38" fontId="5" fillId="2" borderId="10" xfId="1" applyFont="1" applyFill="1" applyBorder="1" applyAlignment="1">
      <alignment horizontal="right" vertical="center"/>
    </xf>
    <xf numFmtId="38" fontId="5" fillId="2" borderId="11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176" fontId="5" fillId="0" borderId="12" xfId="0" applyNumberFormat="1" applyFont="1" applyFill="1" applyBorder="1" applyAlignment="1">
      <alignment vertical="center"/>
    </xf>
    <xf numFmtId="49" fontId="5" fillId="0" borderId="12" xfId="0" applyNumberFormat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2" xfId="1" applyFont="1" applyFill="1" applyBorder="1" applyAlignment="1">
      <alignment horizontal="right" vertical="center"/>
    </xf>
    <xf numFmtId="0" fontId="5" fillId="0" borderId="13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49" fontId="5" fillId="2" borderId="12" xfId="0" applyNumberFormat="1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176" fontId="5" fillId="2" borderId="12" xfId="0" applyNumberFormat="1" applyFont="1" applyFill="1" applyBorder="1" applyAlignment="1">
      <alignment vertical="center" shrinkToFit="1"/>
    </xf>
    <xf numFmtId="49" fontId="5" fillId="2" borderId="9" xfId="0" applyNumberFormat="1" applyFont="1" applyFill="1" applyBorder="1" applyAlignment="1">
      <alignment horizontal="center" vertical="center" shrinkToFit="1"/>
    </xf>
    <xf numFmtId="49" fontId="5" fillId="0" borderId="9" xfId="0" applyNumberFormat="1" applyFont="1" applyFill="1" applyBorder="1" applyAlignment="1">
      <alignment horizontal="center" vertical="center"/>
    </xf>
    <xf numFmtId="176" fontId="5" fillId="0" borderId="12" xfId="0" applyNumberFormat="1" applyFont="1" applyFill="1" applyBorder="1" applyAlignment="1">
      <alignment vertical="center" shrinkToFit="1"/>
    </xf>
    <xf numFmtId="49" fontId="5" fillId="0" borderId="12" xfId="0" applyNumberFormat="1" applyFont="1" applyFill="1" applyBorder="1" applyAlignment="1">
      <alignment horizontal="center" vertical="center" shrinkToFit="1"/>
    </xf>
    <xf numFmtId="176" fontId="5" fillId="0" borderId="12" xfId="0" applyNumberFormat="1" applyFont="1" applyFill="1" applyBorder="1" applyAlignment="1">
      <alignment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176" fontId="5" fillId="0" borderId="12" xfId="0" applyNumberFormat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vertical="center" shrinkToFit="1"/>
    </xf>
    <xf numFmtId="0" fontId="5" fillId="0" borderId="12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49" fontId="5" fillId="2" borderId="12" xfId="0" applyNumberFormat="1" applyFont="1" applyFill="1" applyBorder="1" applyAlignment="1">
      <alignment horizontal="center" vertical="center" shrinkToFit="1"/>
    </xf>
    <xf numFmtId="49" fontId="6" fillId="0" borderId="12" xfId="0" applyNumberFormat="1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right" vertical="center"/>
    </xf>
    <xf numFmtId="177" fontId="5" fillId="0" borderId="2" xfId="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49" fontId="5" fillId="0" borderId="14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right" vertical="center"/>
    </xf>
    <xf numFmtId="177" fontId="5" fillId="0" borderId="4" xfId="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5" fillId="2" borderId="9" xfId="0" applyNumberFormat="1" applyFont="1" applyFill="1" applyBorder="1" applyAlignment="1">
      <alignment horizontal="left" vertical="center"/>
    </xf>
    <xf numFmtId="49" fontId="5" fillId="0" borderId="12" xfId="0" applyNumberFormat="1" applyFont="1" applyFill="1" applyBorder="1" applyAlignment="1">
      <alignment horizontal="left" vertical="center"/>
    </xf>
    <xf numFmtId="49" fontId="5" fillId="2" borderId="12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 shrinkToFit="1"/>
    </xf>
    <xf numFmtId="49" fontId="5" fillId="0" borderId="9" xfId="0" applyNumberFormat="1" applyFont="1" applyFill="1" applyBorder="1" applyAlignment="1">
      <alignment horizontal="left" vertical="center"/>
    </xf>
    <xf numFmtId="49" fontId="5" fillId="0" borderId="12" xfId="0" applyNumberFormat="1" applyFont="1" applyFill="1" applyBorder="1" applyAlignment="1">
      <alignment horizontal="left" vertical="center" shrinkToFit="1"/>
    </xf>
    <xf numFmtId="49" fontId="5" fillId="0" borderId="12" xfId="0" applyNumberFormat="1" applyFont="1" applyFill="1" applyBorder="1" applyAlignment="1">
      <alignment horizontal="left" vertical="center" wrapText="1"/>
    </xf>
    <xf numFmtId="49" fontId="5" fillId="2" borderId="12" xfId="0" applyNumberFormat="1" applyFont="1" applyFill="1" applyBorder="1" applyAlignment="1">
      <alignment horizontal="left" vertical="center" shrinkToFit="1"/>
    </xf>
    <xf numFmtId="49" fontId="6" fillId="0" borderId="12" xfId="0" applyNumberFormat="1" applyFont="1" applyFill="1" applyBorder="1" applyAlignment="1">
      <alignment horizontal="left" vertical="center" shrinkToFit="1"/>
    </xf>
    <xf numFmtId="49" fontId="5" fillId="0" borderId="14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38" fontId="4" fillId="0" borderId="18" xfId="1" applyFont="1" applyFill="1" applyBorder="1" applyAlignment="1">
      <alignment horizontal="center" vertical="center"/>
    </xf>
    <xf numFmtId="38" fontId="4" fillId="0" borderId="18" xfId="1" applyFont="1" applyFill="1" applyBorder="1" applyAlignment="1">
      <alignment horizontal="right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21" xfId="1" applyFont="1" applyFill="1" applyBorder="1" applyAlignment="1">
      <alignment horizontal="right" vertical="center"/>
    </xf>
    <xf numFmtId="38" fontId="4" fillId="0" borderId="7" xfId="1" applyFont="1" applyFill="1" applyBorder="1">
      <alignment vertical="center"/>
    </xf>
    <xf numFmtId="38" fontId="4" fillId="0" borderId="15" xfId="1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38" fontId="4" fillId="0" borderId="0" xfId="1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 shrinkToFit="1"/>
    </xf>
    <xf numFmtId="38" fontId="5" fillId="2" borderId="24" xfId="1" applyFont="1" applyFill="1" applyBorder="1" applyAlignment="1">
      <alignment horizontal="right" vertical="center"/>
    </xf>
    <xf numFmtId="38" fontId="5" fillId="0" borderId="25" xfId="1" applyFont="1" applyFill="1" applyBorder="1" applyAlignment="1">
      <alignment horizontal="right" vertical="center"/>
    </xf>
    <xf numFmtId="38" fontId="7" fillId="0" borderId="21" xfId="1" applyFont="1" applyFill="1" applyBorder="1" applyAlignment="1">
      <alignment horizontal="left" vertical="top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176" fontId="4" fillId="0" borderId="19" xfId="0" applyNumberFormat="1" applyFont="1" applyFill="1" applyBorder="1" applyAlignment="1">
      <alignment horizontal="center" vertical="center" shrinkToFit="1"/>
    </xf>
    <xf numFmtId="176" fontId="4" fillId="0" borderId="20" xfId="0" applyNumberFormat="1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wrapText="1"/>
    </xf>
    <xf numFmtId="176" fontId="4" fillId="0" borderId="19" xfId="0" applyNumberFormat="1" applyFont="1" applyFill="1" applyBorder="1" applyAlignment="1">
      <alignment horizontal="center" vertical="center" wrapText="1"/>
    </xf>
    <xf numFmtId="176" fontId="4" fillId="0" borderId="20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view="pageBreakPreview" zoomScaleNormal="85" zoomScaleSheetLayoutView="100" workbookViewId="0">
      <selection activeCell="A23" sqref="A23"/>
    </sheetView>
  </sheetViews>
  <sheetFormatPr defaultRowHeight="13.5" x14ac:dyDescent="0.15"/>
  <cols>
    <col min="1" max="1" width="9" style="1"/>
    <col min="2" max="2" width="15.375" style="1" customWidth="1"/>
    <col min="3" max="3" width="22.5" style="1" customWidth="1"/>
    <col min="4" max="4" width="41.25" style="1" customWidth="1"/>
    <col min="5" max="16384" width="9" style="1"/>
  </cols>
  <sheetData>
    <row r="1" spans="1:4" s="8" customFormat="1" ht="14.25" x14ac:dyDescent="0.15">
      <c r="A1" s="68" t="s">
        <v>88</v>
      </c>
      <c r="B1" s="4"/>
      <c r="C1" s="4"/>
      <c r="D1" s="69" t="s">
        <v>99</v>
      </c>
    </row>
    <row r="2" spans="1:4" x14ac:dyDescent="0.15">
      <c r="A2" s="70"/>
      <c r="B2" s="71"/>
      <c r="C2" s="71"/>
      <c r="D2" s="71"/>
    </row>
    <row r="3" spans="1:4" ht="15" customHeight="1" x14ac:dyDescent="0.15">
      <c r="A3" s="72" t="s">
        <v>89</v>
      </c>
      <c r="B3" s="71"/>
      <c r="C3" s="71"/>
      <c r="D3" s="71"/>
    </row>
    <row r="4" spans="1:4" ht="15" customHeight="1" thickBot="1" x14ac:dyDescent="0.2">
      <c r="A4" s="70" t="s">
        <v>61</v>
      </c>
      <c r="B4" s="71"/>
      <c r="C4" s="69"/>
      <c r="D4" s="69"/>
    </row>
    <row r="5" spans="1:4" ht="21.75" customHeight="1" thickBot="1" x14ac:dyDescent="0.2">
      <c r="A5" s="93" t="s">
        <v>62</v>
      </c>
      <c r="B5" s="94"/>
      <c r="C5" s="86" t="s">
        <v>90</v>
      </c>
      <c r="D5" s="85" t="s">
        <v>92</v>
      </c>
    </row>
    <row r="6" spans="1:4" ht="36" customHeight="1" x14ac:dyDescent="0.15">
      <c r="A6" s="97" t="s">
        <v>63</v>
      </c>
      <c r="B6" s="94"/>
      <c r="C6" s="73"/>
      <c r="D6" s="74"/>
    </row>
    <row r="7" spans="1:4" ht="36" customHeight="1" x14ac:dyDescent="0.15">
      <c r="A7" s="98" t="s">
        <v>64</v>
      </c>
      <c r="B7" s="99"/>
      <c r="C7" s="75"/>
      <c r="D7" s="76"/>
    </row>
    <row r="8" spans="1:4" ht="36" customHeight="1" x14ac:dyDescent="0.15">
      <c r="A8" s="98" t="s">
        <v>65</v>
      </c>
      <c r="B8" s="99"/>
      <c r="C8" s="75"/>
      <c r="D8" s="76"/>
    </row>
    <row r="9" spans="1:4" ht="36" customHeight="1" x14ac:dyDescent="0.15">
      <c r="A9" s="98" t="s">
        <v>66</v>
      </c>
      <c r="B9" s="99"/>
      <c r="C9" s="75"/>
      <c r="D9" s="76"/>
    </row>
    <row r="10" spans="1:4" ht="36" customHeight="1" thickBot="1" x14ac:dyDescent="0.2">
      <c r="A10" s="95" t="s">
        <v>96</v>
      </c>
      <c r="B10" s="96"/>
      <c r="C10" s="75"/>
      <c r="D10" s="76"/>
    </row>
    <row r="11" spans="1:4" ht="36" customHeight="1" thickBot="1" x14ac:dyDescent="0.2">
      <c r="A11" s="102" t="s">
        <v>67</v>
      </c>
      <c r="B11" s="103"/>
      <c r="C11" s="77">
        <f>SUM(C6:C10)</f>
        <v>0</v>
      </c>
      <c r="D11" s="78"/>
    </row>
    <row r="12" spans="1:4" x14ac:dyDescent="0.15">
      <c r="A12" s="79"/>
      <c r="B12" s="79"/>
      <c r="C12" s="79"/>
      <c r="D12" s="80"/>
    </row>
    <row r="13" spans="1:4" ht="15.75" customHeight="1" thickBot="1" x14ac:dyDescent="0.2">
      <c r="A13" s="80" t="s">
        <v>68</v>
      </c>
      <c r="B13" s="80"/>
      <c r="C13" s="69"/>
      <c r="D13" s="69"/>
    </row>
    <row r="14" spans="1:4" ht="21" customHeight="1" thickBot="1" x14ac:dyDescent="0.2">
      <c r="A14" s="93" t="s">
        <v>62</v>
      </c>
      <c r="B14" s="94"/>
      <c r="C14" s="86" t="s">
        <v>90</v>
      </c>
      <c r="D14" s="85" t="s">
        <v>92</v>
      </c>
    </row>
    <row r="15" spans="1:4" ht="36.75" customHeight="1" x14ac:dyDescent="0.15">
      <c r="A15" s="93" t="s">
        <v>69</v>
      </c>
      <c r="B15" s="94"/>
      <c r="C15" s="73"/>
      <c r="D15" s="74"/>
    </row>
    <row r="16" spans="1:4" ht="36.75" customHeight="1" x14ac:dyDescent="0.15">
      <c r="A16" s="100" t="s">
        <v>70</v>
      </c>
      <c r="B16" s="101"/>
      <c r="C16" s="75"/>
      <c r="D16" s="92" t="s">
        <v>75</v>
      </c>
    </row>
    <row r="17" spans="1:4" ht="36.75" customHeight="1" x14ac:dyDescent="0.15">
      <c r="A17" s="104" t="s">
        <v>71</v>
      </c>
      <c r="B17" s="105"/>
      <c r="C17" s="75"/>
      <c r="D17" s="92" t="s">
        <v>76</v>
      </c>
    </row>
    <row r="18" spans="1:4" ht="36.75" customHeight="1" thickBot="1" x14ac:dyDescent="0.2">
      <c r="A18" s="100"/>
      <c r="B18" s="101"/>
      <c r="C18" s="75"/>
      <c r="D18" s="76"/>
    </row>
    <row r="19" spans="1:4" ht="36.75" customHeight="1" thickBot="1" x14ac:dyDescent="0.2">
      <c r="A19" s="102" t="s">
        <v>72</v>
      </c>
      <c r="B19" s="103"/>
      <c r="C19" s="77">
        <f>SUM(C15:C18)</f>
        <v>0</v>
      </c>
      <c r="D19" s="78"/>
    </row>
    <row r="20" spans="1:4" x14ac:dyDescent="0.15">
      <c r="A20" s="81"/>
      <c r="B20" s="81"/>
      <c r="C20" s="82"/>
      <c r="D20" s="82"/>
    </row>
    <row r="21" spans="1:4" x14ac:dyDescent="0.15">
      <c r="A21" s="70" t="s">
        <v>74</v>
      </c>
      <c r="B21" s="70"/>
      <c r="C21" s="70"/>
      <c r="D21" s="83"/>
    </row>
    <row r="22" spans="1:4" x14ac:dyDescent="0.15">
      <c r="A22" s="70" t="s">
        <v>100</v>
      </c>
      <c r="B22" s="70"/>
      <c r="C22" s="70"/>
      <c r="D22" s="83"/>
    </row>
    <row r="23" spans="1:4" x14ac:dyDescent="0.15">
      <c r="A23" s="70"/>
      <c r="B23" s="84"/>
      <c r="C23" s="84"/>
      <c r="D23" s="83"/>
    </row>
  </sheetData>
  <mergeCells count="13">
    <mergeCell ref="A18:B18"/>
    <mergeCell ref="A19:B19"/>
    <mergeCell ref="A11:B11"/>
    <mergeCell ref="A15:B15"/>
    <mergeCell ref="A16:B16"/>
    <mergeCell ref="A17:B17"/>
    <mergeCell ref="A14:B14"/>
    <mergeCell ref="A5:B5"/>
    <mergeCell ref="A10:B10"/>
    <mergeCell ref="A6:B6"/>
    <mergeCell ref="A7:B7"/>
    <mergeCell ref="A8:B8"/>
    <mergeCell ref="A9:B9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9"/>
  <sheetViews>
    <sheetView view="pageBreakPreview" topLeftCell="A40" zoomScale="90" zoomScaleNormal="100" zoomScaleSheetLayoutView="90" workbookViewId="0">
      <selection activeCell="W2" sqref="W2"/>
    </sheetView>
  </sheetViews>
  <sheetFormatPr defaultRowHeight="13.5" x14ac:dyDescent="0.15"/>
  <cols>
    <col min="1" max="1" width="5.375" style="1" customWidth="1"/>
    <col min="2" max="2" width="20.625" style="1" customWidth="1"/>
    <col min="3" max="3" width="11.75" style="2" customWidth="1"/>
    <col min="4" max="24" width="9" style="2"/>
    <col min="25" max="16384" width="9" style="1"/>
  </cols>
  <sheetData>
    <row r="1" spans="1:25" x14ac:dyDescent="0.15">
      <c r="W1" s="106" t="s">
        <v>94</v>
      </c>
      <c r="X1" s="106"/>
      <c r="Y1" s="106"/>
    </row>
    <row r="2" spans="1:25" s="8" customFormat="1" ht="15" customHeight="1" thickBot="1" x14ac:dyDescent="0.2">
      <c r="A2" s="3"/>
      <c r="B2" s="4" t="s">
        <v>0</v>
      </c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7" t="s">
        <v>1</v>
      </c>
    </row>
    <row r="3" spans="1:25" ht="15" customHeight="1" thickBot="1" x14ac:dyDescent="0.2">
      <c r="A3" s="9"/>
      <c r="B3" s="10" t="s">
        <v>2</v>
      </c>
      <c r="C3" s="11" t="s">
        <v>3</v>
      </c>
      <c r="D3" s="12" t="s">
        <v>91</v>
      </c>
      <c r="E3" s="12" t="s">
        <v>91</v>
      </c>
      <c r="F3" s="12" t="s">
        <v>91</v>
      </c>
      <c r="G3" s="12" t="s">
        <v>91</v>
      </c>
      <c r="H3" s="12" t="s">
        <v>91</v>
      </c>
      <c r="I3" s="12" t="s">
        <v>91</v>
      </c>
      <c r="J3" s="12" t="s">
        <v>91</v>
      </c>
      <c r="K3" s="12" t="s">
        <v>91</v>
      </c>
      <c r="L3" s="12" t="s">
        <v>91</v>
      </c>
      <c r="M3" s="12" t="s">
        <v>91</v>
      </c>
      <c r="N3" s="12" t="s">
        <v>91</v>
      </c>
      <c r="O3" s="12" t="s">
        <v>91</v>
      </c>
      <c r="P3" s="12" t="s">
        <v>91</v>
      </c>
      <c r="Q3" s="12" t="s">
        <v>91</v>
      </c>
      <c r="R3" s="12" t="s">
        <v>91</v>
      </c>
      <c r="S3" s="12" t="s">
        <v>91</v>
      </c>
      <c r="T3" s="12" t="s">
        <v>91</v>
      </c>
      <c r="U3" s="12" t="s">
        <v>91</v>
      </c>
      <c r="V3" s="12" t="s">
        <v>91</v>
      </c>
      <c r="W3" s="12" t="s">
        <v>91</v>
      </c>
      <c r="X3" s="89" t="s">
        <v>91</v>
      </c>
      <c r="Y3" s="87" t="s">
        <v>4</v>
      </c>
    </row>
    <row r="4" spans="1:25" ht="15" customHeight="1" x14ac:dyDescent="0.15">
      <c r="A4" s="13">
        <v>1</v>
      </c>
      <c r="B4" s="14" t="s">
        <v>5</v>
      </c>
      <c r="C4" s="15" t="s">
        <v>6</v>
      </c>
      <c r="D4" s="16">
        <f>SUM(D5:D8)</f>
        <v>0</v>
      </c>
      <c r="E4" s="17">
        <f t="shared" ref="E4:W4" si="0">SUM(E5:E8)</f>
        <v>0</v>
      </c>
      <c r="F4" s="17">
        <f t="shared" si="0"/>
        <v>0</v>
      </c>
      <c r="G4" s="17">
        <f t="shared" si="0"/>
        <v>0</v>
      </c>
      <c r="H4" s="17">
        <f t="shared" si="0"/>
        <v>0</v>
      </c>
      <c r="I4" s="17">
        <f t="shared" si="0"/>
        <v>0</v>
      </c>
      <c r="J4" s="17">
        <f t="shared" si="0"/>
        <v>0</v>
      </c>
      <c r="K4" s="17">
        <f t="shared" si="0"/>
        <v>0</v>
      </c>
      <c r="L4" s="17">
        <f t="shared" si="0"/>
        <v>0</v>
      </c>
      <c r="M4" s="17">
        <f t="shared" si="0"/>
        <v>0</v>
      </c>
      <c r="N4" s="17">
        <f t="shared" si="0"/>
        <v>0</v>
      </c>
      <c r="O4" s="17">
        <f t="shared" si="0"/>
        <v>0</v>
      </c>
      <c r="P4" s="17">
        <f t="shared" si="0"/>
        <v>0</v>
      </c>
      <c r="Q4" s="17">
        <f t="shared" si="0"/>
        <v>0</v>
      </c>
      <c r="R4" s="17">
        <f t="shared" si="0"/>
        <v>0</v>
      </c>
      <c r="S4" s="17">
        <f t="shared" si="0"/>
        <v>0</v>
      </c>
      <c r="T4" s="17">
        <f t="shared" si="0"/>
        <v>0</v>
      </c>
      <c r="U4" s="17">
        <f t="shared" si="0"/>
        <v>0</v>
      </c>
      <c r="V4" s="17">
        <f t="shared" si="0"/>
        <v>0</v>
      </c>
      <c r="W4" s="17">
        <f t="shared" si="0"/>
        <v>0</v>
      </c>
      <c r="X4" s="90">
        <f t="shared" ref="X4" si="1">SUM(X5:X8)</f>
        <v>0</v>
      </c>
      <c r="Y4" s="88"/>
    </row>
    <row r="5" spans="1:25" ht="15" customHeight="1" x14ac:dyDescent="0.15">
      <c r="A5" s="19">
        <f>A4+1</f>
        <v>2</v>
      </c>
      <c r="B5" s="20" t="s">
        <v>7</v>
      </c>
      <c r="C5" s="21"/>
      <c r="D5" s="22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91"/>
      <c r="Y5" s="24"/>
    </row>
    <row r="6" spans="1:25" ht="15" customHeight="1" x14ac:dyDescent="0.15">
      <c r="A6" s="19">
        <f t="shared" ref="A6:A51" si="2">A5+1</f>
        <v>3</v>
      </c>
      <c r="B6" s="20" t="s">
        <v>8</v>
      </c>
      <c r="C6" s="21"/>
      <c r="D6" s="22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5"/>
    </row>
    <row r="7" spans="1:25" ht="15" customHeight="1" x14ac:dyDescent="0.15">
      <c r="A7" s="19">
        <f t="shared" si="2"/>
        <v>4</v>
      </c>
      <c r="B7" s="20" t="s">
        <v>9</v>
      </c>
      <c r="C7" s="21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5"/>
    </row>
    <row r="8" spans="1:25" ht="15" customHeight="1" x14ac:dyDescent="0.15">
      <c r="A8" s="19">
        <f t="shared" si="2"/>
        <v>5</v>
      </c>
      <c r="B8" s="20"/>
      <c r="C8" s="21"/>
      <c r="D8" s="22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5"/>
    </row>
    <row r="9" spans="1:25" ht="15" customHeight="1" x14ac:dyDescent="0.15">
      <c r="A9" s="26">
        <v>10</v>
      </c>
      <c r="B9" s="27" t="s">
        <v>10</v>
      </c>
      <c r="C9" s="28" t="s">
        <v>11</v>
      </c>
      <c r="D9" s="29">
        <f>D10+D11-D12</f>
        <v>0</v>
      </c>
      <c r="E9" s="30">
        <f t="shared" ref="E9:W9" si="3">E10+E11-E12</f>
        <v>0</v>
      </c>
      <c r="F9" s="30">
        <f t="shared" si="3"/>
        <v>0</v>
      </c>
      <c r="G9" s="30">
        <f t="shared" si="3"/>
        <v>0</v>
      </c>
      <c r="H9" s="30">
        <f t="shared" si="3"/>
        <v>0</v>
      </c>
      <c r="I9" s="30">
        <f t="shared" si="3"/>
        <v>0</v>
      </c>
      <c r="J9" s="30">
        <f t="shared" si="3"/>
        <v>0</v>
      </c>
      <c r="K9" s="30">
        <f t="shared" si="3"/>
        <v>0</v>
      </c>
      <c r="L9" s="30">
        <f t="shared" si="3"/>
        <v>0</v>
      </c>
      <c r="M9" s="30">
        <f t="shared" si="3"/>
        <v>0</v>
      </c>
      <c r="N9" s="30">
        <f t="shared" si="3"/>
        <v>0</v>
      </c>
      <c r="O9" s="30">
        <f t="shared" si="3"/>
        <v>0</v>
      </c>
      <c r="P9" s="30">
        <f t="shared" si="3"/>
        <v>0</v>
      </c>
      <c r="Q9" s="30">
        <f t="shared" si="3"/>
        <v>0</v>
      </c>
      <c r="R9" s="30">
        <f t="shared" si="3"/>
        <v>0</v>
      </c>
      <c r="S9" s="30">
        <f t="shared" si="3"/>
        <v>0</v>
      </c>
      <c r="T9" s="30">
        <f t="shared" si="3"/>
        <v>0</v>
      </c>
      <c r="U9" s="30">
        <f t="shared" si="3"/>
        <v>0</v>
      </c>
      <c r="V9" s="30">
        <f t="shared" si="3"/>
        <v>0</v>
      </c>
      <c r="W9" s="30">
        <f t="shared" si="3"/>
        <v>0</v>
      </c>
      <c r="X9" s="30">
        <f t="shared" ref="X9" si="4">X10+X11-X12</f>
        <v>0</v>
      </c>
      <c r="Y9" s="27"/>
    </row>
    <row r="10" spans="1:25" ht="15" customHeight="1" x14ac:dyDescent="0.15">
      <c r="A10" s="19">
        <f t="shared" si="2"/>
        <v>11</v>
      </c>
      <c r="B10" s="25" t="s">
        <v>12</v>
      </c>
      <c r="C10" s="21"/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5"/>
    </row>
    <row r="11" spans="1:25" ht="15" customHeight="1" x14ac:dyDescent="0.15">
      <c r="A11" s="19">
        <f t="shared" si="2"/>
        <v>12</v>
      </c>
      <c r="B11" s="25" t="s">
        <v>13</v>
      </c>
      <c r="C11" s="21"/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31"/>
    </row>
    <row r="12" spans="1:25" ht="15" customHeight="1" x14ac:dyDescent="0.15">
      <c r="A12" s="19">
        <f t="shared" si="2"/>
        <v>13</v>
      </c>
      <c r="B12" s="25" t="s">
        <v>14</v>
      </c>
      <c r="C12" s="21"/>
      <c r="D12" s="22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31"/>
    </row>
    <row r="13" spans="1:25" ht="15" customHeight="1" x14ac:dyDescent="0.15">
      <c r="A13" s="19">
        <v>14</v>
      </c>
      <c r="B13" s="25"/>
      <c r="C13" s="21"/>
      <c r="D13" s="22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31"/>
    </row>
    <row r="14" spans="1:25" ht="15" customHeight="1" x14ac:dyDescent="0.15">
      <c r="A14" s="26">
        <v>20</v>
      </c>
      <c r="B14" s="18" t="s">
        <v>15</v>
      </c>
      <c r="C14" s="15" t="s">
        <v>16</v>
      </c>
      <c r="D14" s="29">
        <f>D4-D9</f>
        <v>0</v>
      </c>
      <c r="E14" s="30">
        <f t="shared" ref="E14:W14" si="5">E4-E9</f>
        <v>0</v>
      </c>
      <c r="F14" s="30">
        <f t="shared" si="5"/>
        <v>0</v>
      </c>
      <c r="G14" s="30">
        <f t="shared" si="5"/>
        <v>0</v>
      </c>
      <c r="H14" s="30">
        <f t="shared" si="5"/>
        <v>0</v>
      </c>
      <c r="I14" s="30">
        <f t="shared" si="5"/>
        <v>0</v>
      </c>
      <c r="J14" s="30">
        <f t="shared" si="5"/>
        <v>0</v>
      </c>
      <c r="K14" s="30">
        <f t="shared" si="5"/>
        <v>0</v>
      </c>
      <c r="L14" s="30">
        <f t="shared" si="5"/>
        <v>0</v>
      </c>
      <c r="M14" s="30">
        <f t="shared" si="5"/>
        <v>0</v>
      </c>
      <c r="N14" s="30">
        <f t="shared" si="5"/>
        <v>0</v>
      </c>
      <c r="O14" s="30">
        <f t="shared" si="5"/>
        <v>0</v>
      </c>
      <c r="P14" s="30">
        <f t="shared" si="5"/>
        <v>0</v>
      </c>
      <c r="Q14" s="30">
        <f t="shared" si="5"/>
        <v>0</v>
      </c>
      <c r="R14" s="30">
        <f t="shared" si="5"/>
        <v>0</v>
      </c>
      <c r="S14" s="30">
        <f t="shared" si="5"/>
        <v>0</v>
      </c>
      <c r="T14" s="30">
        <f t="shared" si="5"/>
        <v>0</v>
      </c>
      <c r="U14" s="30">
        <f t="shared" si="5"/>
        <v>0</v>
      </c>
      <c r="V14" s="30">
        <f t="shared" si="5"/>
        <v>0</v>
      </c>
      <c r="W14" s="30">
        <f t="shared" si="5"/>
        <v>0</v>
      </c>
      <c r="X14" s="30">
        <f t="shared" ref="X14" si="6">X4-X9</f>
        <v>0</v>
      </c>
      <c r="Y14" s="18"/>
    </row>
    <row r="15" spans="1:25" ht="15" customHeight="1" x14ac:dyDescent="0.15">
      <c r="A15" s="26">
        <v>30</v>
      </c>
      <c r="B15" s="32" t="s">
        <v>17</v>
      </c>
      <c r="C15" s="33" t="s">
        <v>86</v>
      </c>
      <c r="D15" s="29">
        <f>D16+SUM(D21:D32)</f>
        <v>0</v>
      </c>
      <c r="E15" s="30">
        <f t="shared" ref="E15:W15" si="7">E16+SUM(E21:E32)</f>
        <v>0</v>
      </c>
      <c r="F15" s="30">
        <f t="shared" si="7"/>
        <v>0</v>
      </c>
      <c r="G15" s="30">
        <f t="shared" si="7"/>
        <v>0</v>
      </c>
      <c r="H15" s="30">
        <f t="shared" si="7"/>
        <v>0</v>
      </c>
      <c r="I15" s="30">
        <f t="shared" si="7"/>
        <v>0</v>
      </c>
      <c r="J15" s="30">
        <f t="shared" si="7"/>
        <v>0</v>
      </c>
      <c r="K15" s="30">
        <f t="shared" si="7"/>
        <v>0</v>
      </c>
      <c r="L15" s="30">
        <f t="shared" si="7"/>
        <v>0</v>
      </c>
      <c r="M15" s="30">
        <f t="shared" si="7"/>
        <v>0</v>
      </c>
      <c r="N15" s="30">
        <f t="shared" si="7"/>
        <v>0</v>
      </c>
      <c r="O15" s="30">
        <f t="shared" si="7"/>
        <v>0</v>
      </c>
      <c r="P15" s="30">
        <f t="shared" si="7"/>
        <v>0</v>
      </c>
      <c r="Q15" s="30">
        <f t="shared" si="7"/>
        <v>0</v>
      </c>
      <c r="R15" s="30">
        <f t="shared" si="7"/>
        <v>0</v>
      </c>
      <c r="S15" s="30">
        <f t="shared" si="7"/>
        <v>0</v>
      </c>
      <c r="T15" s="30">
        <f t="shared" si="7"/>
        <v>0</v>
      </c>
      <c r="U15" s="30">
        <f t="shared" si="7"/>
        <v>0</v>
      </c>
      <c r="V15" s="30">
        <f t="shared" si="7"/>
        <v>0</v>
      </c>
      <c r="W15" s="30">
        <f t="shared" si="7"/>
        <v>0</v>
      </c>
      <c r="X15" s="30">
        <f t="shared" ref="X15" si="8">X16+SUM(X21:X32)</f>
        <v>0</v>
      </c>
      <c r="Y15" s="18"/>
    </row>
    <row r="16" spans="1:25" ht="15" customHeight="1" x14ac:dyDescent="0.15">
      <c r="A16" s="19">
        <f t="shared" si="2"/>
        <v>31</v>
      </c>
      <c r="B16" s="25" t="s">
        <v>18</v>
      </c>
      <c r="C16" s="34"/>
      <c r="D16" s="22">
        <f>SUM(D17:D20)</f>
        <v>0</v>
      </c>
      <c r="E16" s="23">
        <f t="shared" ref="E16:W16" si="9">SUM(E17:E20)</f>
        <v>0</v>
      </c>
      <c r="F16" s="23">
        <f t="shared" si="9"/>
        <v>0</v>
      </c>
      <c r="G16" s="23">
        <f t="shared" si="9"/>
        <v>0</v>
      </c>
      <c r="H16" s="23">
        <f t="shared" si="9"/>
        <v>0</v>
      </c>
      <c r="I16" s="23">
        <f t="shared" si="9"/>
        <v>0</v>
      </c>
      <c r="J16" s="23">
        <f t="shared" si="9"/>
        <v>0</v>
      </c>
      <c r="K16" s="23">
        <f t="shared" si="9"/>
        <v>0</v>
      </c>
      <c r="L16" s="23">
        <f t="shared" si="9"/>
        <v>0</v>
      </c>
      <c r="M16" s="23">
        <f t="shared" si="9"/>
        <v>0</v>
      </c>
      <c r="N16" s="23">
        <f t="shared" si="9"/>
        <v>0</v>
      </c>
      <c r="O16" s="23">
        <f t="shared" si="9"/>
        <v>0</v>
      </c>
      <c r="P16" s="23">
        <f t="shared" si="9"/>
        <v>0</v>
      </c>
      <c r="Q16" s="23">
        <f t="shared" si="9"/>
        <v>0</v>
      </c>
      <c r="R16" s="23">
        <f t="shared" si="9"/>
        <v>0</v>
      </c>
      <c r="S16" s="23">
        <f t="shared" si="9"/>
        <v>0</v>
      </c>
      <c r="T16" s="23">
        <f t="shared" si="9"/>
        <v>0</v>
      </c>
      <c r="U16" s="23">
        <f t="shared" si="9"/>
        <v>0</v>
      </c>
      <c r="V16" s="23">
        <f t="shared" si="9"/>
        <v>0</v>
      </c>
      <c r="W16" s="23">
        <f t="shared" si="9"/>
        <v>0</v>
      </c>
      <c r="X16" s="23">
        <f t="shared" ref="X16" si="10">SUM(X17:X20)</f>
        <v>0</v>
      </c>
      <c r="Y16" s="31"/>
    </row>
    <row r="17" spans="1:25" ht="15" customHeight="1" x14ac:dyDescent="0.15">
      <c r="A17" s="19">
        <f t="shared" si="2"/>
        <v>32</v>
      </c>
      <c r="B17" s="31" t="s">
        <v>19</v>
      </c>
      <c r="C17" s="34"/>
      <c r="D17" s="22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31"/>
    </row>
    <row r="18" spans="1:25" ht="15" customHeight="1" x14ac:dyDescent="0.15">
      <c r="A18" s="19">
        <f t="shared" si="2"/>
        <v>33</v>
      </c>
      <c r="B18" s="31" t="s">
        <v>20</v>
      </c>
      <c r="C18" s="34"/>
      <c r="D18" s="22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31"/>
    </row>
    <row r="19" spans="1:25" ht="15" customHeight="1" x14ac:dyDescent="0.15">
      <c r="A19" s="19">
        <f t="shared" si="2"/>
        <v>34</v>
      </c>
      <c r="B19" s="31" t="s">
        <v>21</v>
      </c>
      <c r="C19" s="34"/>
      <c r="D19" s="22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31"/>
    </row>
    <row r="20" spans="1:25" ht="15" customHeight="1" x14ac:dyDescent="0.15">
      <c r="A20" s="19">
        <f t="shared" si="2"/>
        <v>35</v>
      </c>
      <c r="B20" s="31" t="s">
        <v>22</v>
      </c>
      <c r="C20" s="34"/>
      <c r="D20" s="22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31"/>
    </row>
    <row r="21" spans="1:25" ht="15" customHeight="1" x14ac:dyDescent="0.15">
      <c r="A21" s="19">
        <f t="shared" si="2"/>
        <v>36</v>
      </c>
      <c r="B21" s="35" t="s">
        <v>23</v>
      </c>
      <c r="C21" s="36"/>
      <c r="D21" s="22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5"/>
    </row>
    <row r="22" spans="1:25" ht="15" customHeight="1" x14ac:dyDescent="0.15">
      <c r="A22" s="19">
        <f t="shared" si="2"/>
        <v>37</v>
      </c>
      <c r="B22" s="35" t="s">
        <v>24</v>
      </c>
      <c r="C22" s="36"/>
      <c r="D22" s="22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5"/>
    </row>
    <row r="23" spans="1:25" ht="15" customHeight="1" x14ac:dyDescent="0.15">
      <c r="A23" s="19">
        <f t="shared" si="2"/>
        <v>38</v>
      </c>
      <c r="B23" s="35" t="s">
        <v>25</v>
      </c>
      <c r="C23" s="36"/>
      <c r="D23" s="22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5"/>
    </row>
    <row r="24" spans="1:25" ht="15" customHeight="1" x14ac:dyDescent="0.15">
      <c r="A24" s="19">
        <f t="shared" si="2"/>
        <v>39</v>
      </c>
      <c r="B24" s="35" t="s">
        <v>26</v>
      </c>
      <c r="C24" s="36"/>
      <c r="D24" s="22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5"/>
    </row>
    <row r="25" spans="1:25" ht="15" customHeight="1" x14ac:dyDescent="0.15">
      <c r="A25" s="19">
        <f t="shared" si="2"/>
        <v>40</v>
      </c>
      <c r="B25" s="35" t="s">
        <v>27</v>
      </c>
      <c r="C25" s="36"/>
      <c r="D25" s="22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5"/>
    </row>
    <row r="26" spans="1:25" ht="15" customHeight="1" x14ac:dyDescent="0.15">
      <c r="A26" s="19">
        <f t="shared" si="2"/>
        <v>41</v>
      </c>
      <c r="B26" s="35" t="s">
        <v>28</v>
      </c>
      <c r="C26" s="36"/>
      <c r="D26" s="22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5"/>
    </row>
    <row r="27" spans="1:25" ht="15" customHeight="1" x14ac:dyDescent="0.15">
      <c r="A27" s="19">
        <f t="shared" si="2"/>
        <v>42</v>
      </c>
      <c r="B27" s="37" t="s">
        <v>29</v>
      </c>
      <c r="C27" s="38"/>
      <c r="D27" s="22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5"/>
    </row>
    <row r="28" spans="1:25" ht="15" customHeight="1" x14ac:dyDescent="0.15">
      <c r="A28" s="19">
        <f t="shared" si="2"/>
        <v>43</v>
      </c>
      <c r="B28" s="39" t="s">
        <v>30</v>
      </c>
      <c r="C28" s="38"/>
      <c r="D28" s="22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5"/>
    </row>
    <row r="29" spans="1:25" ht="15" customHeight="1" x14ac:dyDescent="0.15">
      <c r="A29" s="19">
        <f t="shared" si="2"/>
        <v>44</v>
      </c>
      <c r="B29" s="39" t="s">
        <v>31</v>
      </c>
      <c r="C29" s="38"/>
      <c r="D29" s="22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5"/>
    </row>
    <row r="30" spans="1:25" ht="15" customHeight="1" x14ac:dyDescent="0.15">
      <c r="A30" s="19">
        <f t="shared" si="2"/>
        <v>45</v>
      </c>
      <c r="B30" s="35" t="s">
        <v>32</v>
      </c>
      <c r="C30" s="36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40" t="s">
        <v>85</v>
      </c>
    </row>
    <row r="31" spans="1:25" ht="15" customHeight="1" x14ac:dyDescent="0.15">
      <c r="A31" s="19">
        <f t="shared" si="2"/>
        <v>46</v>
      </c>
      <c r="B31" s="35" t="s">
        <v>33</v>
      </c>
      <c r="C31" s="36"/>
      <c r="D31" s="22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40"/>
    </row>
    <row r="32" spans="1:25" ht="15" customHeight="1" x14ac:dyDescent="0.15">
      <c r="A32" s="19">
        <f t="shared" si="2"/>
        <v>47</v>
      </c>
      <c r="B32" s="25" t="s">
        <v>34</v>
      </c>
      <c r="C32" s="21"/>
      <c r="D32" s="22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5"/>
    </row>
    <row r="33" spans="1:25" ht="15" customHeight="1" x14ac:dyDescent="0.15">
      <c r="A33" s="19">
        <f t="shared" si="2"/>
        <v>48</v>
      </c>
      <c r="B33" s="37"/>
      <c r="C33" s="38"/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41"/>
    </row>
    <row r="34" spans="1:25" ht="15" customHeight="1" x14ac:dyDescent="0.15">
      <c r="A34" s="19">
        <f t="shared" si="2"/>
        <v>49</v>
      </c>
      <c r="B34" s="25"/>
      <c r="C34" s="21"/>
      <c r="D34" s="22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41"/>
    </row>
    <row r="35" spans="1:25" ht="15" customHeight="1" x14ac:dyDescent="0.15">
      <c r="A35" s="19">
        <f t="shared" si="2"/>
        <v>50</v>
      </c>
      <c r="B35" s="20"/>
      <c r="C35" s="21"/>
      <c r="D35" s="22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5"/>
    </row>
    <row r="36" spans="1:25" ht="15" customHeight="1" x14ac:dyDescent="0.15">
      <c r="A36" s="26">
        <v>60</v>
      </c>
      <c r="B36" s="27" t="s">
        <v>35</v>
      </c>
      <c r="C36" s="28" t="s">
        <v>36</v>
      </c>
      <c r="D36" s="29">
        <f>D14-D15</f>
        <v>0</v>
      </c>
      <c r="E36" s="30">
        <f t="shared" ref="E36:W36" si="11">E14-E15</f>
        <v>0</v>
      </c>
      <c r="F36" s="30">
        <f t="shared" si="11"/>
        <v>0</v>
      </c>
      <c r="G36" s="30">
        <f t="shared" si="11"/>
        <v>0</v>
      </c>
      <c r="H36" s="30">
        <f t="shared" si="11"/>
        <v>0</v>
      </c>
      <c r="I36" s="30">
        <f t="shared" si="11"/>
        <v>0</v>
      </c>
      <c r="J36" s="30">
        <f t="shared" si="11"/>
        <v>0</v>
      </c>
      <c r="K36" s="30">
        <f t="shared" si="11"/>
        <v>0</v>
      </c>
      <c r="L36" s="30">
        <f t="shared" si="11"/>
        <v>0</v>
      </c>
      <c r="M36" s="30">
        <f t="shared" si="11"/>
        <v>0</v>
      </c>
      <c r="N36" s="30">
        <f t="shared" si="11"/>
        <v>0</v>
      </c>
      <c r="O36" s="30">
        <f t="shared" si="11"/>
        <v>0</v>
      </c>
      <c r="P36" s="30">
        <f t="shared" si="11"/>
        <v>0</v>
      </c>
      <c r="Q36" s="30">
        <f t="shared" si="11"/>
        <v>0</v>
      </c>
      <c r="R36" s="30">
        <f t="shared" si="11"/>
        <v>0</v>
      </c>
      <c r="S36" s="30">
        <f t="shared" si="11"/>
        <v>0</v>
      </c>
      <c r="T36" s="30">
        <f t="shared" si="11"/>
        <v>0</v>
      </c>
      <c r="U36" s="30">
        <f t="shared" si="11"/>
        <v>0</v>
      </c>
      <c r="V36" s="30">
        <f t="shared" si="11"/>
        <v>0</v>
      </c>
      <c r="W36" s="30">
        <f t="shared" si="11"/>
        <v>0</v>
      </c>
      <c r="X36" s="30">
        <f t="shared" ref="X36" si="12">X14-X15</f>
        <v>0</v>
      </c>
      <c r="Y36" s="42"/>
    </row>
    <row r="37" spans="1:25" ht="15" customHeight="1" x14ac:dyDescent="0.15">
      <c r="A37" s="19">
        <f t="shared" si="2"/>
        <v>61</v>
      </c>
      <c r="B37" s="25" t="s">
        <v>37</v>
      </c>
      <c r="C37" s="21"/>
      <c r="D37" s="22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41"/>
    </row>
    <row r="38" spans="1:25" ht="15" customHeight="1" x14ac:dyDescent="0.15">
      <c r="A38" s="19">
        <f t="shared" si="2"/>
        <v>62</v>
      </c>
      <c r="B38" s="25" t="s">
        <v>38</v>
      </c>
      <c r="C38" s="21" t="s">
        <v>39</v>
      </c>
      <c r="D38" s="22">
        <f>SUM(D39:D40)</f>
        <v>0</v>
      </c>
      <c r="E38" s="23">
        <f t="shared" ref="E38:W38" si="13">SUM(E39:E40)</f>
        <v>0</v>
      </c>
      <c r="F38" s="23">
        <f t="shared" si="13"/>
        <v>0</v>
      </c>
      <c r="G38" s="23">
        <f t="shared" si="13"/>
        <v>0</v>
      </c>
      <c r="H38" s="23">
        <f t="shared" si="13"/>
        <v>0</v>
      </c>
      <c r="I38" s="23">
        <f t="shared" si="13"/>
        <v>0</v>
      </c>
      <c r="J38" s="23">
        <f t="shared" si="13"/>
        <v>0</v>
      </c>
      <c r="K38" s="23">
        <f t="shared" si="13"/>
        <v>0</v>
      </c>
      <c r="L38" s="23">
        <f t="shared" si="13"/>
        <v>0</v>
      </c>
      <c r="M38" s="23">
        <f t="shared" si="13"/>
        <v>0</v>
      </c>
      <c r="N38" s="23">
        <f t="shared" si="13"/>
        <v>0</v>
      </c>
      <c r="O38" s="23">
        <f t="shared" si="13"/>
        <v>0</v>
      </c>
      <c r="P38" s="23">
        <f t="shared" si="13"/>
        <v>0</v>
      </c>
      <c r="Q38" s="23">
        <f t="shared" si="13"/>
        <v>0</v>
      </c>
      <c r="R38" s="23">
        <f t="shared" si="13"/>
        <v>0</v>
      </c>
      <c r="S38" s="23">
        <f t="shared" si="13"/>
        <v>0</v>
      </c>
      <c r="T38" s="23">
        <f t="shared" si="13"/>
        <v>0</v>
      </c>
      <c r="U38" s="23">
        <f t="shared" si="13"/>
        <v>0</v>
      </c>
      <c r="V38" s="23">
        <f t="shared" si="13"/>
        <v>0</v>
      </c>
      <c r="W38" s="23">
        <f t="shared" si="13"/>
        <v>0</v>
      </c>
      <c r="X38" s="23">
        <f t="shared" ref="X38" si="14">SUM(X39:X40)</f>
        <v>0</v>
      </c>
      <c r="Y38" s="41"/>
    </row>
    <row r="39" spans="1:25" ht="15" customHeight="1" x14ac:dyDescent="0.15">
      <c r="A39" s="19">
        <f t="shared" si="2"/>
        <v>63</v>
      </c>
      <c r="B39" s="25" t="s">
        <v>40</v>
      </c>
      <c r="C39" s="21"/>
      <c r="D39" s="22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41"/>
    </row>
    <row r="40" spans="1:25" ht="15" customHeight="1" x14ac:dyDescent="0.15">
      <c r="A40" s="19">
        <f t="shared" si="2"/>
        <v>64</v>
      </c>
      <c r="B40" s="25"/>
      <c r="C40" s="21"/>
      <c r="D40" s="22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41"/>
    </row>
    <row r="41" spans="1:25" ht="15" customHeight="1" x14ac:dyDescent="0.15">
      <c r="A41" s="26">
        <v>70</v>
      </c>
      <c r="B41" s="27" t="s">
        <v>41</v>
      </c>
      <c r="C41" s="28" t="s">
        <v>42</v>
      </c>
      <c r="D41" s="29">
        <f t="shared" ref="D41:W41" si="15">D36+D37-D38</f>
        <v>0</v>
      </c>
      <c r="E41" s="30">
        <f t="shared" si="15"/>
        <v>0</v>
      </c>
      <c r="F41" s="30">
        <f t="shared" si="15"/>
        <v>0</v>
      </c>
      <c r="G41" s="30">
        <f t="shared" si="15"/>
        <v>0</v>
      </c>
      <c r="H41" s="30">
        <f t="shared" si="15"/>
        <v>0</v>
      </c>
      <c r="I41" s="30">
        <f t="shared" si="15"/>
        <v>0</v>
      </c>
      <c r="J41" s="30">
        <f t="shared" si="15"/>
        <v>0</v>
      </c>
      <c r="K41" s="30">
        <f t="shared" si="15"/>
        <v>0</v>
      </c>
      <c r="L41" s="30">
        <f t="shared" si="15"/>
        <v>0</v>
      </c>
      <c r="M41" s="30">
        <f t="shared" si="15"/>
        <v>0</v>
      </c>
      <c r="N41" s="30">
        <f t="shared" si="15"/>
        <v>0</v>
      </c>
      <c r="O41" s="30">
        <f t="shared" si="15"/>
        <v>0</v>
      </c>
      <c r="P41" s="30">
        <f t="shared" si="15"/>
        <v>0</v>
      </c>
      <c r="Q41" s="30">
        <f t="shared" si="15"/>
        <v>0</v>
      </c>
      <c r="R41" s="30">
        <f t="shared" si="15"/>
        <v>0</v>
      </c>
      <c r="S41" s="30">
        <f t="shared" si="15"/>
        <v>0</v>
      </c>
      <c r="T41" s="30">
        <f t="shared" si="15"/>
        <v>0</v>
      </c>
      <c r="U41" s="30">
        <f t="shared" si="15"/>
        <v>0</v>
      </c>
      <c r="V41" s="30">
        <f t="shared" si="15"/>
        <v>0</v>
      </c>
      <c r="W41" s="30">
        <f t="shared" si="15"/>
        <v>0</v>
      </c>
      <c r="X41" s="30">
        <f t="shared" ref="X41" si="16">X36+X37-X38</f>
        <v>0</v>
      </c>
      <c r="Y41" s="42"/>
    </row>
    <row r="42" spans="1:25" ht="15" customHeight="1" x14ac:dyDescent="0.15">
      <c r="A42" s="19">
        <f t="shared" si="2"/>
        <v>71</v>
      </c>
      <c r="B42" s="25" t="s">
        <v>43</v>
      </c>
      <c r="C42" s="21"/>
      <c r="D42" s="22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41"/>
    </row>
    <row r="43" spans="1:25" ht="15" customHeight="1" x14ac:dyDescent="0.15">
      <c r="A43" s="19">
        <f t="shared" si="2"/>
        <v>72</v>
      </c>
      <c r="B43" s="25" t="s">
        <v>44</v>
      </c>
      <c r="C43" s="21"/>
      <c r="D43" s="22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41"/>
    </row>
    <row r="44" spans="1:25" ht="15" customHeight="1" x14ac:dyDescent="0.15">
      <c r="A44" s="19">
        <f t="shared" si="2"/>
        <v>73</v>
      </c>
      <c r="B44" s="35" t="s">
        <v>45</v>
      </c>
      <c r="C44" s="36" t="s">
        <v>46</v>
      </c>
      <c r="D44" s="22">
        <f>D41+D42-D43</f>
        <v>0</v>
      </c>
      <c r="E44" s="23">
        <f t="shared" ref="E44:W44" si="17">E41+E42-E43</f>
        <v>0</v>
      </c>
      <c r="F44" s="23">
        <f t="shared" si="17"/>
        <v>0</v>
      </c>
      <c r="G44" s="23">
        <f t="shared" si="17"/>
        <v>0</v>
      </c>
      <c r="H44" s="23">
        <f t="shared" si="17"/>
        <v>0</v>
      </c>
      <c r="I44" s="23">
        <f t="shared" si="17"/>
        <v>0</v>
      </c>
      <c r="J44" s="23">
        <f t="shared" si="17"/>
        <v>0</v>
      </c>
      <c r="K44" s="23">
        <f t="shared" si="17"/>
        <v>0</v>
      </c>
      <c r="L44" s="23">
        <f t="shared" si="17"/>
        <v>0</v>
      </c>
      <c r="M44" s="23">
        <f t="shared" si="17"/>
        <v>0</v>
      </c>
      <c r="N44" s="23">
        <f t="shared" si="17"/>
        <v>0</v>
      </c>
      <c r="O44" s="23">
        <f t="shared" si="17"/>
        <v>0</v>
      </c>
      <c r="P44" s="23">
        <f t="shared" si="17"/>
        <v>0</v>
      </c>
      <c r="Q44" s="23">
        <f t="shared" si="17"/>
        <v>0</v>
      </c>
      <c r="R44" s="23">
        <f t="shared" si="17"/>
        <v>0</v>
      </c>
      <c r="S44" s="23">
        <f t="shared" si="17"/>
        <v>0</v>
      </c>
      <c r="T44" s="23">
        <f t="shared" si="17"/>
        <v>0</v>
      </c>
      <c r="U44" s="23">
        <f t="shared" si="17"/>
        <v>0</v>
      </c>
      <c r="V44" s="23">
        <f t="shared" si="17"/>
        <v>0</v>
      </c>
      <c r="W44" s="23">
        <f t="shared" si="17"/>
        <v>0</v>
      </c>
      <c r="X44" s="23">
        <f t="shared" ref="X44" si="18">X41+X42-X43</f>
        <v>0</v>
      </c>
      <c r="Y44" s="25"/>
    </row>
    <row r="45" spans="1:25" ht="15" customHeight="1" x14ac:dyDescent="0.15">
      <c r="A45" s="19">
        <f t="shared" si="2"/>
        <v>74</v>
      </c>
      <c r="B45" s="35" t="s">
        <v>47</v>
      </c>
      <c r="C45" s="36"/>
      <c r="D45" s="22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5"/>
    </row>
    <row r="46" spans="1:25" ht="15" customHeight="1" x14ac:dyDescent="0.15">
      <c r="A46" s="19">
        <v>75</v>
      </c>
      <c r="B46" s="35"/>
      <c r="C46" s="36"/>
      <c r="D46" s="22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5"/>
    </row>
    <row r="47" spans="1:25" ht="15" customHeight="1" x14ac:dyDescent="0.15">
      <c r="A47" s="26">
        <v>80</v>
      </c>
      <c r="B47" s="32" t="s">
        <v>48</v>
      </c>
      <c r="C47" s="43" t="s">
        <v>49</v>
      </c>
      <c r="D47" s="29">
        <f>D44-D45</f>
        <v>0</v>
      </c>
      <c r="E47" s="30">
        <f t="shared" ref="E47:W47" si="19">E44-E45</f>
        <v>0</v>
      </c>
      <c r="F47" s="30">
        <f t="shared" si="19"/>
        <v>0</v>
      </c>
      <c r="G47" s="30">
        <f t="shared" si="19"/>
        <v>0</v>
      </c>
      <c r="H47" s="30">
        <f t="shared" si="19"/>
        <v>0</v>
      </c>
      <c r="I47" s="30">
        <f t="shared" si="19"/>
        <v>0</v>
      </c>
      <c r="J47" s="30">
        <f t="shared" si="19"/>
        <v>0</v>
      </c>
      <c r="K47" s="30">
        <f t="shared" si="19"/>
        <v>0</v>
      </c>
      <c r="L47" s="30">
        <f t="shared" si="19"/>
        <v>0</v>
      </c>
      <c r="M47" s="30">
        <f t="shared" si="19"/>
        <v>0</v>
      </c>
      <c r="N47" s="30">
        <f t="shared" si="19"/>
        <v>0</v>
      </c>
      <c r="O47" s="30">
        <f t="shared" si="19"/>
        <v>0</v>
      </c>
      <c r="P47" s="30">
        <f t="shared" si="19"/>
        <v>0</v>
      </c>
      <c r="Q47" s="30">
        <f t="shared" si="19"/>
        <v>0</v>
      </c>
      <c r="R47" s="30">
        <f t="shared" si="19"/>
        <v>0</v>
      </c>
      <c r="S47" s="30">
        <f t="shared" si="19"/>
        <v>0</v>
      </c>
      <c r="T47" s="30">
        <f t="shared" si="19"/>
        <v>0</v>
      </c>
      <c r="U47" s="30">
        <f t="shared" si="19"/>
        <v>0</v>
      </c>
      <c r="V47" s="30">
        <f t="shared" si="19"/>
        <v>0</v>
      </c>
      <c r="W47" s="30">
        <f t="shared" si="19"/>
        <v>0</v>
      </c>
      <c r="X47" s="30">
        <f t="shared" ref="X47" si="20">X44-X45</f>
        <v>0</v>
      </c>
      <c r="Y47" s="27"/>
    </row>
    <row r="48" spans="1:25" ht="15" customHeight="1" x14ac:dyDescent="0.15">
      <c r="A48" s="19">
        <f t="shared" si="2"/>
        <v>81</v>
      </c>
      <c r="B48" s="35" t="s">
        <v>50</v>
      </c>
      <c r="C48" s="36" t="s">
        <v>51</v>
      </c>
      <c r="D48" s="22">
        <f t="shared" ref="D48:W48" si="21">D29+D47</f>
        <v>0</v>
      </c>
      <c r="E48" s="23">
        <f t="shared" si="21"/>
        <v>0</v>
      </c>
      <c r="F48" s="23">
        <f t="shared" si="21"/>
        <v>0</v>
      </c>
      <c r="G48" s="23">
        <f t="shared" si="21"/>
        <v>0</v>
      </c>
      <c r="H48" s="23">
        <f t="shared" si="21"/>
        <v>0</v>
      </c>
      <c r="I48" s="23">
        <f t="shared" si="21"/>
        <v>0</v>
      </c>
      <c r="J48" s="23">
        <f t="shared" si="21"/>
        <v>0</v>
      </c>
      <c r="K48" s="23">
        <f t="shared" si="21"/>
        <v>0</v>
      </c>
      <c r="L48" s="23">
        <f t="shared" si="21"/>
        <v>0</v>
      </c>
      <c r="M48" s="23">
        <f t="shared" si="21"/>
        <v>0</v>
      </c>
      <c r="N48" s="23">
        <f t="shared" si="21"/>
        <v>0</v>
      </c>
      <c r="O48" s="23">
        <f t="shared" si="21"/>
        <v>0</v>
      </c>
      <c r="P48" s="23">
        <f t="shared" si="21"/>
        <v>0</v>
      </c>
      <c r="Q48" s="23">
        <f t="shared" si="21"/>
        <v>0</v>
      </c>
      <c r="R48" s="23">
        <f t="shared" si="21"/>
        <v>0</v>
      </c>
      <c r="S48" s="23">
        <f t="shared" si="21"/>
        <v>0</v>
      </c>
      <c r="T48" s="23">
        <f t="shared" si="21"/>
        <v>0</v>
      </c>
      <c r="U48" s="23">
        <f t="shared" si="21"/>
        <v>0</v>
      </c>
      <c r="V48" s="23">
        <f t="shared" si="21"/>
        <v>0</v>
      </c>
      <c r="W48" s="23">
        <f t="shared" si="21"/>
        <v>0</v>
      </c>
      <c r="X48" s="23">
        <f t="shared" ref="X48" si="22">X29+X47</f>
        <v>0</v>
      </c>
      <c r="Y48" s="25"/>
    </row>
    <row r="49" spans="1:25" ht="15" customHeight="1" x14ac:dyDescent="0.15">
      <c r="A49" s="19">
        <f t="shared" si="2"/>
        <v>82</v>
      </c>
      <c r="B49" s="35" t="s">
        <v>52</v>
      </c>
      <c r="C49" s="44" t="s">
        <v>53</v>
      </c>
      <c r="D49" s="22"/>
      <c r="E49" s="23">
        <f>D53</f>
        <v>0</v>
      </c>
      <c r="F49" s="23">
        <f t="shared" ref="F49:X49" si="23">E53</f>
        <v>0</v>
      </c>
      <c r="G49" s="23">
        <f t="shared" si="23"/>
        <v>0</v>
      </c>
      <c r="H49" s="23">
        <f t="shared" si="23"/>
        <v>0</v>
      </c>
      <c r="I49" s="23">
        <f>H53</f>
        <v>0</v>
      </c>
      <c r="J49" s="23">
        <f t="shared" si="23"/>
        <v>0</v>
      </c>
      <c r="K49" s="23">
        <f t="shared" si="23"/>
        <v>0</v>
      </c>
      <c r="L49" s="23">
        <f t="shared" si="23"/>
        <v>0</v>
      </c>
      <c r="M49" s="23">
        <f t="shared" si="23"/>
        <v>0</v>
      </c>
      <c r="N49" s="23">
        <f t="shared" si="23"/>
        <v>0</v>
      </c>
      <c r="O49" s="23">
        <f t="shared" si="23"/>
        <v>0</v>
      </c>
      <c r="P49" s="23">
        <f t="shared" si="23"/>
        <v>0</v>
      </c>
      <c r="Q49" s="23">
        <f t="shared" si="23"/>
        <v>0</v>
      </c>
      <c r="R49" s="23">
        <f t="shared" si="23"/>
        <v>0</v>
      </c>
      <c r="S49" s="23">
        <f t="shared" si="23"/>
        <v>0</v>
      </c>
      <c r="T49" s="23">
        <f t="shared" si="23"/>
        <v>0</v>
      </c>
      <c r="U49" s="23">
        <f t="shared" si="23"/>
        <v>0</v>
      </c>
      <c r="V49" s="23">
        <f t="shared" si="23"/>
        <v>0</v>
      </c>
      <c r="W49" s="23">
        <f t="shared" si="23"/>
        <v>0</v>
      </c>
      <c r="X49" s="23">
        <f t="shared" si="23"/>
        <v>0</v>
      </c>
      <c r="Y49" s="25"/>
    </row>
    <row r="50" spans="1:25" ht="15" customHeight="1" x14ac:dyDescent="0.15">
      <c r="A50" s="19">
        <f t="shared" si="2"/>
        <v>83</v>
      </c>
      <c r="B50" s="35" t="s">
        <v>54</v>
      </c>
      <c r="C50" s="36" t="s">
        <v>55</v>
      </c>
      <c r="D50" s="22">
        <f>D48*0.6</f>
        <v>0</v>
      </c>
      <c r="E50" s="23">
        <f t="shared" ref="E50:W50" si="24">E48*0.6</f>
        <v>0</v>
      </c>
      <c r="F50" s="23">
        <f t="shared" si="24"/>
        <v>0</v>
      </c>
      <c r="G50" s="23">
        <f t="shared" si="24"/>
        <v>0</v>
      </c>
      <c r="H50" s="23">
        <f t="shared" si="24"/>
        <v>0</v>
      </c>
      <c r="I50" s="23">
        <f t="shared" si="24"/>
        <v>0</v>
      </c>
      <c r="J50" s="23">
        <f t="shared" si="24"/>
        <v>0</v>
      </c>
      <c r="K50" s="23">
        <f t="shared" si="24"/>
        <v>0</v>
      </c>
      <c r="L50" s="23">
        <f t="shared" si="24"/>
        <v>0</v>
      </c>
      <c r="M50" s="23">
        <f t="shared" si="24"/>
        <v>0</v>
      </c>
      <c r="N50" s="23">
        <f t="shared" si="24"/>
        <v>0</v>
      </c>
      <c r="O50" s="23">
        <f t="shared" si="24"/>
        <v>0</v>
      </c>
      <c r="P50" s="23">
        <f t="shared" si="24"/>
        <v>0</v>
      </c>
      <c r="Q50" s="23">
        <f t="shared" si="24"/>
        <v>0</v>
      </c>
      <c r="R50" s="23">
        <f t="shared" si="24"/>
        <v>0</v>
      </c>
      <c r="S50" s="23">
        <f t="shared" si="24"/>
        <v>0</v>
      </c>
      <c r="T50" s="23">
        <f t="shared" si="24"/>
        <v>0</v>
      </c>
      <c r="U50" s="23">
        <f t="shared" si="24"/>
        <v>0</v>
      </c>
      <c r="V50" s="23">
        <f t="shared" si="24"/>
        <v>0</v>
      </c>
      <c r="W50" s="23">
        <f t="shared" si="24"/>
        <v>0</v>
      </c>
      <c r="X50" s="23">
        <f t="shared" ref="X50" si="25">X48*0.6</f>
        <v>0</v>
      </c>
      <c r="Y50" s="25"/>
    </row>
    <row r="51" spans="1:25" ht="15" customHeight="1" x14ac:dyDescent="0.15">
      <c r="A51" s="19">
        <f t="shared" si="2"/>
        <v>84</v>
      </c>
      <c r="B51" s="35" t="s">
        <v>56</v>
      </c>
      <c r="C51" s="36"/>
      <c r="D51" s="22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5"/>
    </row>
    <row r="52" spans="1:25" ht="15" customHeight="1" x14ac:dyDescent="0.15">
      <c r="A52" s="19">
        <v>85</v>
      </c>
      <c r="B52" s="35"/>
      <c r="C52" s="36"/>
      <c r="D52" s="22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5"/>
    </row>
    <row r="53" spans="1:25" ht="15" customHeight="1" x14ac:dyDescent="0.15">
      <c r="A53" s="19">
        <v>90</v>
      </c>
      <c r="B53" s="32" t="s">
        <v>57</v>
      </c>
      <c r="C53" s="43" t="s">
        <v>58</v>
      </c>
      <c r="D53" s="29">
        <f>D49-D51</f>
        <v>0</v>
      </c>
      <c r="E53" s="30">
        <f t="shared" ref="E53:W53" si="26">E49-E51</f>
        <v>0</v>
      </c>
      <c r="F53" s="30">
        <f t="shared" si="26"/>
        <v>0</v>
      </c>
      <c r="G53" s="30">
        <f t="shared" si="26"/>
        <v>0</v>
      </c>
      <c r="H53" s="30">
        <f t="shared" si="26"/>
        <v>0</v>
      </c>
      <c r="I53" s="30">
        <f t="shared" si="26"/>
        <v>0</v>
      </c>
      <c r="J53" s="30">
        <f t="shared" si="26"/>
        <v>0</v>
      </c>
      <c r="K53" s="30">
        <f t="shared" si="26"/>
        <v>0</v>
      </c>
      <c r="L53" s="30">
        <f t="shared" si="26"/>
        <v>0</v>
      </c>
      <c r="M53" s="30">
        <f t="shared" si="26"/>
        <v>0</v>
      </c>
      <c r="N53" s="30">
        <f t="shared" si="26"/>
        <v>0</v>
      </c>
      <c r="O53" s="30">
        <f t="shared" si="26"/>
        <v>0</v>
      </c>
      <c r="P53" s="30">
        <f t="shared" si="26"/>
        <v>0</v>
      </c>
      <c r="Q53" s="30">
        <f t="shared" si="26"/>
        <v>0</v>
      </c>
      <c r="R53" s="30">
        <f t="shared" si="26"/>
        <v>0</v>
      </c>
      <c r="S53" s="30">
        <f t="shared" si="26"/>
        <v>0</v>
      </c>
      <c r="T53" s="30">
        <f t="shared" si="26"/>
        <v>0</v>
      </c>
      <c r="U53" s="30">
        <f t="shared" si="26"/>
        <v>0</v>
      </c>
      <c r="V53" s="30">
        <f t="shared" si="26"/>
        <v>0</v>
      </c>
      <c r="W53" s="30">
        <f t="shared" si="26"/>
        <v>0</v>
      </c>
      <c r="X53" s="30">
        <f t="shared" ref="X53" si="27">X49-X51</f>
        <v>0</v>
      </c>
      <c r="Y53" s="27"/>
    </row>
    <row r="54" spans="1:25" ht="15" customHeight="1" x14ac:dyDescent="0.15">
      <c r="A54" s="19">
        <f>A53+1</f>
        <v>91</v>
      </c>
      <c r="B54" s="45" t="s">
        <v>59</v>
      </c>
      <c r="C54" s="21" t="s">
        <v>60</v>
      </c>
      <c r="D54" s="46" t="e">
        <f>D53/D50</f>
        <v>#DIV/0!</v>
      </c>
      <c r="E54" s="47" t="e">
        <f t="shared" ref="E54:W54" si="28">E53/E50</f>
        <v>#DIV/0!</v>
      </c>
      <c r="F54" s="47" t="e">
        <f t="shared" si="28"/>
        <v>#DIV/0!</v>
      </c>
      <c r="G54" s="47" t="e">
        <f t="shared" si="28"/>
        <v>#DIV/0!</v>
      </c>
      <c r="H54" s="47" t="e">
        <f t="shared" si="28"/>
        <v>#DIV/0!</v>
      </c>
      <c r="I54" s="47" t="e">
        <f t="shared" si="28"/>
        <v>#DIV/0!</v>
      </c>
      <c r="J54" s="47" t="e">
        <f t="shared" si="28"/>
        <v>#DIV/0!</v>
      </c>
      <c r="K54" s="47" t="e">
        <f t="shared" si="28"/>
        <v>#DIV/0!</v>
      </c>
      <c r="L54" s="47" t="e">
        <f t="shared" si="28"/>
        <v>#DIV/0!</v>
      </c>
      <c r="M54" s="47" t="e">
        <f t="shared" si="28"/>
        <v>#DIV/0!</v>
      </c>
      <c r="N54" s="47" t="e">
        <f t="shared" si="28"/>
        <v>#DIV/0!</v>
      </c>
      <c r="O54" s="47" t="e">
        <f t="shared" si="28"/>
        <v>#DIV/0!</v>
      </c>
      <c r="P54" s="47" t="e">
        <f t="shared" si="28"/>
        <v>#DIV/0!</v>
      </c>
      <c r="Q54" s="47" t="e">
        <f t="shared" si="28"/>
        <v>#DIV/0!</v>
      </c>
      <c r="R54" s="47" t="e">
        <f t="shared" si="28"/>
        <v>#DIV/0!</v>
      </c>
      <c r="S54" s="47" t="e">
        <f t="shared" si="28"/>
        <v>#DIV/0!</v>
      </c>
      <c r="T54" s="47" t="e">
        <f t="shared" si="28"/>
        <v>#DIV/0!</v>
      </c>
      <c r="U54" s="47" t="e">
        <f t="shared" si="28"/>
        <v>#DIV/0!</v>
      </c>
      <c r="V54" s="47" t="e">
        <f t="shared" si="28"/>
        <v>#DIV/0!</v>
      </c>
      <c r="W54" s="47" t="e">
        <f t="shared" si="28"/>
        <v>#DIV/0!</v>
      </c>
      <c r="X54" s="47" t="e">
        <f t="shared" ref="X54" si="29">X53/X50</f>
        <v>#DIV/0!</v>
      </c>
      <c r="Y54" s="25"/>
    </row>
    <row r="55" spans="1:25" ht="15" customHeight="1" thickBot="1" x14ac:dyDescent="0.2">
      <c r="A55" s="48">
        <v>92</v>
      </c>
      <c r="B55" s="49"/>
      <c r="C55" s="50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3"/>
    </row>
    <row r="57" spans="1:25" ht="14.25" x14ac:dyDescent="0.15">
      <c r="A57" s="4"/>
      <c r="B57" s="54" t="s">
        <v>73</v>
      </c>
      <c r="C57" s="55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5" ht="14.25" x14ac:dyDescent="0.15">
      <c r="B58" s="54" t="s">
        <v>93</v>
      </c>
    </row>
    <row r="59" spans="1:25" ht="14.25" x14ac:dyDescent="0.15">
      <c r="B59" s="54" t="s">
        <v>77</v>
      </c>
    </row>
  </sheetData>
  <mergeCells count="1">
    <mergeCell ref="W1:Y1"/>
  </mergeCells>
  <phoneticPr fontId="1"/>
  <pageMargins left="0.70866141732283472" right="0.70866141732283472" top="0.74803149606299213" bottom="0.74803149606299213" header="0.31496062992125984" footer="0.31496062992125984"/>
  <pageSetup paperSize="8" scale="83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topLeftCell="A46" zoomScale="90" zoomScaleNormal="90" workbookViewId="0">
      <selection activeCell="C88" sqref="C88"/>
    </sheetView>
  </sheetViews>
  <sheetFormatPr defaultRowHeight="13.5" x14ac:dyDescent="0.15"/>
  <cols>
    <col min="1" max="1" width="3.625" style="1" customWidth="1"/>
    <col min="2" max="2" width="20.625" style="1" customWidth="1"/>
    <col min="3" max="3" width="76.375" style="1" customWidth="1"/>
    <col min="4" max="16384" width="9" style="1"/>
  </cols>
  <sheetData>
    <row r="1" spans="1:3" x14ac:dyDescent="0.15">
      <c r="C1" s="56" t="s">
        <v>95</v>
      </c>
    </row>
    <row r="2" spans="1:3" ht="15" thickBot="1" x14ac:dyDescent="0.2">
      <c r="A2" s="3"/>
      <c r="B2" s="4" t="s">
        <v>87</v>
      </c>
      <c r="C2" s="5"/>
    </row>
    <row r="3" spans="1:3" ht="15" thickBot="1" x14ac:dyDescent="0.2">
      <c r="A3" s="9"/>
      <c r="B3" s="10" t="s">
        <v>2</v>
      </c>
      <c r="C3" s="11" t="s">
        <v>78</v>
      </c>
    </row>
    <row r="4" spans="1:3" ht="14.25" x14ac:dyDescent="0.15">
      <c r="A4" s="13">
        <v>1</v>
      </c>
      <c r="B4" s="14" t="s">
        <v>5</v>
      </c>
      <c r="C4" s="57"/>
    </row>
    <row r="5" spans="1:3" ht="14.25" x14ac:dyDescent="0.15">
      <c r="A5" s="19">
        <f>A4+1</f>
        <v>2</v>
      </c>
      <c r="B5" s="20" t="s">
        <v>7</v>
      </c>
      <c r="C5" s="58" t="s">
        <v>79</v>
      </c>
    </row>
    <row r="6" spans="1:3" ht="14.25" x14ac:dyDescent="0.15">
      <c r="A6" s="19">
        <f t="shared" ref="A6:A51" si="0">A5+1</f>
        <v>3</v>
      </c>
      <c r="B6" s="20" t="s">
        <v>8</v>
      </c>
      <c r="C6" s="58" t="s">
        <v>83</v>
      </c>
    </row>
    <row r="7" spans="1:3" ht="14.25" x14ac:dyDescent="0.15">
      <c r="A7" s="19">
        <f t="shared" si="0"/>
        <v>4</v>
      </c>
      <c r="B7" s="20" t="s">
        <v>84</v>
      </c>
      <c r="C7" s="58"/>
    </row>
    <row r="8" spans="1:3" ht="14.25" x14ac:dyDescent="0.15">
      <c r="A8" s="19">
        <f t="shared" si="0"/>
        <v>5</v>
      </c>
      <c r="B8" s="20"/>
      <c r="C8" s="58"/>
    </row>
    <row r="9" spans="1:3" ht="14.25" x14ac:dyDescent="0.15">
      <c r="A9" s="26">
        <v>10</v>
      </c>
      <c r="B9" s="27" t="s">
        <v>10</v>
      </c>
      <c r="C9" s="59"/>
    </row>
    <row r="10" spans="1:3" ht="14.25" x14ac:dyDescent="0.15">
      <c r="A10" s="19">
        <f t="shared" si="0"/>
        <v>11</v>
      </c>
      <c r="B10" s="25" t="s">
        <v>12</v>
      </c>
      <c r="C10" s="58"/>
    </row>
    <row r="11" spans="1:3" ht="14.25" x14ac:dyDescent="0.15">
      <c r="A11" s="19">
        <f t="shared" si="0"/>
        <v>12</v>
      </c>
      <c r="B11" s="25" t="s">
        <v>13</v>
      </c>
      <c r="C11" s="58"/>
    </row>
    <row r="12" spans="1:3" ht="14.25" x14ac:dyDescent="0.15">
      <c r="A12" s="19">
        <f t="shared" si="0"/>
        <v>13</v>
      </c>
      <c r="B12" s="25" t="s">
        <v>14</v>
      </c>
      <c r="C12" s="58"/>
    </row>
    <row r="13" spans="1:3" ht="14.25" x14ac:dyDescent="0.15">
      <c r="A13" s="19">
        <f t="shared" si="0"/>
        <v>14</v>
      </c>
      <c r="B13" s="25"/>
      <c r="C13" s="58"/>
    </row>
    <row r="14" spans="1:3" ht="14.25" x14ac:dyDescent="0.15">
      <c r="A14" s="26">
        <v>20</v>
      </c>
      <c r="B14" s="18" t="s">
        <v>15</v>
      </c>
      <c r="C14" s="57"/>
    </row>
    <row r="15" spans="1:3" ht="14.25" x14ac:dyDescent="0.15">
      <c r="A15" s="26">
        <v>30</v>
      </c>
      <c r="B15" s="32" t="s">
        <v>17</v>
      </c>
      <c r="C15" s="60"/>
    </row>
    <row r="16" spans="1:3" ht="14.25" x14ac:dyDescent="0.15">
      <c r="A16" s="19">
        <f t="shared" si="0"/>
        <v>31</v>
      </c>
      <c r="B16" s="25" t="s">
        <v>80</v>
      </c>
      <c r="C16" s="61" t="s">
        <v>81</v>
      </c>
    </row>
    <row r="17" spans="1:3" ht="14.25" x14ac:dyDescent="0.15">
      <c r="A17" s="19">
        <f t="shared" si="0"/>
        <v>32</v>
      </c>
      <c r="B17" s="31" t="s">
        <v>19</v>
      </c>
      <c r="C17" s="61"/>
    </row>
    <row r="18" spans="1:3" ht="14.25" x14ac:dyDescent="0.15">
      <c r="A18" s="19">
        <f t="shared" si="0"/>
        <v>33</v>
      </c>
      <c r="B18" s="31" t="s">
        <v>20</v>
      </c>
      <c r="C18" s="61"/>
    </row>
    <row r="19" spans="1:3" ht="14.25" x14ac:dyDescent="0.15">
      <c r="A19" s="19">
        <f t="shared" si="0"/>
        <v>34</v>
      </c>
      <c r="B19" s="31" t="s">
        <v>21</v>
      </c>
      <c r="C19" s="61"/>
    </row>
    <row r="20" spans="1:3" ht="14.25" x14ac:dyDescent="0.15">
      <c r="A20" s="19">
        <f t="shared" si="0"/>
        <v>35</v>
      </c>
      <c r="B20" s="31" t="s">
        <v>22</v>
      </c>
      <c r="C20" s="61"/>
    </row>
    <row r="21" spans="1:3" ht="14.25" x14ac:dyDescent="0.15">
      <c r="A21" s="19">
        <f t="shared" si="0"/>
        <v>36</v>
      </c>
      <c r="B21" s="35" t="s">
        <v>23</v>
      </c>
      <c r="C21" s="62"/>
    </row>
    <row r="22" spans="1:3" ht="14.25" x14ac:dyDescent="0.15">
      <c r="A22" s="19">
        <f t="shared" si="0"/>
        <v>37</v>
      </c>
      <c r="B22" s="35" t="s">
        <v>24</v>
      </c>
      <c r="C22" s="62"/>
    </row>
    <row r="23" spans="1:3" ht="14.25" x14ac:dyDescent="0.15">
      <c r="A23" s="19">
        <f t="shared" si="0"/>
        <v>38</v>
      </c>
      <c r="B23" s="35" t="s">
        <v>25</v>
      </c>
      <c r="C23" s="62"/>
    </row>
    <row r="24" spans="1:3" ht="14.25" x14ac:dyDescent="0.15">
      <c r="A24" s="19">
        <f t="shared" si="0"/>
        <v>39</v>
      </c>
      <c r="B24" s="35" t="s">
        <v>26</v>
      </c>
      <c r="C24" s="62"/>
    </row>
    <row r="25" spans="1:3" ht="14.25" x14ac:dyDescent="0.15">
      <c r="A25" s="19">
        <f t="shared" si="0"/>
        <v>40</v>
      </c>
      <c r="B25" s="35" t="s">
        <v>27</v>
      </c>
      <c r="C25" s="62"/>
    </row>
    <row r="26" spans="1:3" ht="14.25" x14ac:dyDescent="0.15">
      <c r="A26" s="19">
        <f t="shared" si="0"/>
        <v>41</v>
      </c>
      <c r="B26" s="35" t="s">
        <v>28</v>
      </c>
      <c r="C26" s="62"/>
    </row>
    <row r="27" spans="1:3" ht="14.25" x14ac:dyDescent="0.15">
      <c r="A27" s="19">
        <f t="shared" si="0"/>
        <v>42</v>
      </c>
      <c r="B27" s="37" t="s">
        <v>29</v>
      </c>
      <c r="C27" s="63"/>
    </row>
    <row r="28" spans="1:3" ht="14.25" x14ac:dyDescent="0.15">
      <c r="A28" s="19">
        <f t="shared" si="0"/>
        <v>43</v>
      </c>
      <c r="B28" s="39" t="s">
        <v>30</v>
      </c>
      <c r="C28" s="63"/>
    </row>
    <row r="29" spans="1:3" ht="14.25" x14ac:dyDescent="0.15">
      <c r="A29" s="19">
        <f t="shared" si="0"/>
        <v>44</v>
      </c>
      <c r="B29" s="39" t="s">
        <v>31</v>
      </c>
      <c r="C29" s="63"/>
    </row>
    <row r="30" spans="1:3" ht="14.25" x14ac:dyDescent="0.15">
      <c r="A30" s="19">
        <f t="shared" si="0"/>
        <v>45</v>
      </c>
      <c r="B30" s="35" t="s">
        <v>32</v>
      </c>
      <c r="C30" s="62"/>
    </row>
    <row r="31" spans="1:3" ht="14.25" x14ac:dyDescent="0.15">
      <c r="A31" s="19">
        <f t="shared" si="0"/>
        <v>46</v>
      </c>
      <c r="B31" s="35" t="s">
        <v>33</v>
      </c>
      <c r="C31" s="62"/>
    </row>
    <row r="32" spans="1:3" ht="14.25" x14ac:dyDescent="0.15">
      <c r="A32" s="19">
        <f t="shared" si="0"/>
        <v>47</v>
      </c>
      <c r="B32" s="25" t="s">
        <v>34</v>
      </c>
      <c r="C32" s="58"/>
    </row>
    <row r="33" spans="1:3" ht="14.25" x14ac:dyDescent="0.15">
      <c r="A33" s="19">
        <f t="shared" si="0"/>
        <v>48</v>
      </c>
      <c r="B33" s="37"/>
      <c r="C33" s="63"/>
    </row>
    <row r="34" spans="1:3" ht="14.25" x14ac:dyDescent="0.15">
      <c r="A34" s="19">
        <f t="shared" si="0"/>
        <v>49</v>
      </c>
      <c r="B34" s="25"/>
      <c r="C34" s="58"/>
    </row>
    <row r="35" spans="1:3" ht="14.25" x14ac:dyDescent="0.15">
      <c r="A35" s="19">
        <f t="shared" si="0"/>
        <v>50</v>
      </c>
      <c r="B35" s="20"/>
      <c r="C35" s="58"/>
    </row>
    <row r="36" spans="1:3" ht="14.25" x14ac:dyDescent="0.15">
      <c r="A36" s="26">
        <v>60</v>
      </c>
      <c r="B36" s="27" t="s">
        <v>35</v>
      </c>
      <c r="C36" s="59"/>
    </row>
    <row r="37" spans="1:3" ht="14.25" x14ac:dyDescent="0.15">
      <c r="A37" s="19">
        <f t="shared" si="0"/>
        <v>61</v>
      </c>
      <c r="B37" s="25" t="s">
        <v>37</v>
      </c>
      <c r="C37" s="58"/>
    </row>
    <row r="38" spans="1:3" ht="14.25" x14ac:dyDescent="0.15">
      <c r="A38" s="19">
        <f t="shared" si="0"/>
        <v>62</v>
      </c>
      <c r="B38" s="25" t="s">
        <v>38</v>
      </c>
      <c r="C38" s="58"/>
    </row>
    <row r="39" spans="1:3" ht="14.25" x14ac:dyDescent="0.15">
      <c r="A39" s="19">
        <f t="shared" si="0"/>
        <v>63</v>
      </c>
      <c r="B39" s="25" t="s">
        <v>40</v>
      </c>
      <c r="C39" s="58"/>
    </row>
    <row r="40" spans="1:3" ht="14.25" x14ac:dyDescent="0.15">
      <c r="A40" s="19">
        <f t="shared" si="0"/>
        <v>64</v>
      </c>
      <c r="B40" s="25"/>
      <c r="C40" s="58"/>
    </row>
    <row r="41" spans="1:3" ht="14.25" x14ac:dyDescent="0.15">
      <c r="A41" s="26">
        <v>70</v>
      </c>
      <c r="B41" s="27" t="s">
        <v>41</v>
      </c>
      <c r="C41" s="59"/>
    </row>
    <row r="42" spans="1:3" ht="14.25" x14ac:dyDescent="0.15">
      <c r="A42" s="19">
        <f t="shared" si="0"/>
        <v>71</v>
      </c>
      <c r="B42" s="25" t="s">
        <v>43</v>
      </c>
      <c r="C42" s="58"/>
    </row>
    <row r="43" spans="1:3" ht="14.25" x14ac:dyDescent="0.15">
      <c r="A43" s="19">
        <f t="shared" si="0"/>
        <v>72</v>
      </c>
      <c r="B43" s="25" t="s">
        <v>44</v>
      </c>
      <c r="C43" s="58"/>
    </row>
    <row r="44" spans="1:3" ht="14.25" x14ac:dyDescent="0.15">
      <c r="A44" s="19">
        <f t="shared" si="0"/>
        <v>73</v>
      </c>
      <c r="B44" s="35" t="s">
        <v>45</v>
      </c>
      <c r="C44" s="62"/>
    </row>
    <row r="45" spans="1:3" ht="14.25" x14ac:dyDescent="0.15">
      <c r="A45" s="19">
        <f t="shared" si="0"/>
        <v>74</v>
      </c>
      <c r="B45" s="35" t="s">
        <v>47</v>
      </c>
      <c r="C45" s="62"/>
    </row>
    <row r="46" spans="1:3" ht="14.25" x14ac:dyDescent="0.15">
      <c r="A46" s="19">
        <v>75</v>
      </c>
      <c r="B46" s="35"/>
      <c r="C46" s="62"/>
    </row>
    <row r="47" spans="1:3" ht="14.25" x14ac:dyDescent="0.15">
      <c r="A47" s="26">
        <v>80</v>
      </c>
      <c r="B47" s="32" t="s">
        <v>48</v>
      </c>
      <c r="C47" s="64"/>
    </row>
    <row r="48" spans="1:3" ht="14.25" x14ac:dyDescent="0.15">
      <c r="A48" s="19">
        <f t="shared" si="0"/>
        <v>81</v>
      </c>
      <c r="B48" s="35" t="s">
        <v>82</v>
      </c>
      <c r="C48" s="62"/>
    </row>
    <row r="49" spans="1:3" ht="14.25" x14ac:dyDescent="0.15">
      <c r="A49" s="19">
        <f t="shared" si="0"/>
        <v>82</v>
      </c>
      <c r="B49" s="35" t="s">
        <v>52</v>
      </c>
      <c r="C49" s="65"/>
    </row>
    <row r="50" spans="1:3" ht="14.25" x14ac:dyDescent="0.15">
      <c r="A50" s="19">
        <f t="shared" si="0"/>
        <v>83</v>
      </c>
      <c r="B50" s="35" t="s">
        <v>54</v>
      </c>
      <c r="C50" s="62"/>
    </row>
    <row r="51" spans="1:3" ht="14.25" x14ac:dyDescent="0.15">
      <c r="A51" s="19">
        <f t="shared" si="0"/>
        <v>84</v>
      </c>
      <c r="B51" s="35" t="s">
        <v>56</v>
      </c>
      <c r="C51" s="62"/>
    </row>
    <row r="52" spans="1:3" ht="14.25" x14ac:dyDescent="0.15">
      <c r="A52" s="19">
        <v>85</v>
      </c>
      <c r="B52" s="35"/>
      <c r="C52" s="62"/>
    </row>
    <row r="53" spans="1:3" ht="14.25" x14ac:dyDescent="0.15">
      <c r="A53" s="19">
        <v>90</v>
      </c>
      <c r="B53" s="32" t="s">
        <v>57</v>
      </c>
      <c r="C53" s="64"/>
    </row>
    <row r="54" spans="1:3" ht="14.25" x14ac:dyDescent="0.15">
      <c r="A54" s="19">
        <f>A53+1</f>
        <v>91</v>
      </c>
      <c r="B54" s="45" t="s">
        <v>59</v>
      </c>
      <c r="C54" s="58"/>
    </row>
    <row r="55" spans="1:3" ht="15" thickBot="1" x14ac:dyDescent="0.2">
      <c r="A55" s="48">
        <v>92</v>
      </c>
      <c r="B55" s="49"/>
      <c r="C55" s="66"/>
    </row>
    <row r="56" spans="1:3" ht="14.25" x14ac:dyDescent="0.15">
      <c r="A56" s="67"/>
      <c r="B56" s="54"/>
      <c r="C56" s="55"/>
    </row>
    <row r="57" spans="1:3" ht="14.25" x14ac:dyDescent="0.15">
      <c r="A57" s="4"/>
      <c r="B57" s="108" t="s">
        <v>73</v>
      </c>
      <c r="C57" s="108"/>
    </row>
    <row r="58" spans="1:3" ht="32.25" customHeight="1" x14ac:dyDescent="0.15">
      <c r="A58" s="4"/>
      <c r="B58" s="107" t="s">
        <v>98</v>
      </c>
      <c r="C58" s="108"/>
    </row>
    <row r="59" spans="1:3" ht="14.25" x14ac:dyDescent="0.15">
      <c r="A59" s="4"/>
      <c r="B59" s="108" t="s">
        <v>97</v>
      </c>
      <c r="C59" s="108"/>
    </row>
  </sheetData>
  <mergeCells count="3">
    <mergeCell ref="B58:C58"/>
    <mergeCell ref="B57:C57"/>
    <mergeCell ref="B59:C59"/>
  </mergeCells>
  <phoneticPr fontId="3"/>
  <pageMargins left="0.70866141732283472" right="0.70866141732283472" top="0.74803149606299213" bottom="0.74803149606299213" header="0.31496062992125984" footer="0.31496062992125984"/>
  <pageSetup paperSize="9" scale="8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様式９－１</vt:lpstr>
      <vt:lpstr>様式９－２</vt:lpstr>
      <vt:lpstr>様式９－３</vt:lpstr>
      <vt:lpstr>'様式９－１'!Print_Area</vt:lpstr>
      <vt:lpstr>'様式９－２'!Print_Area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大濵　愛弓</cp:lastModifiedBy>
  <cp:lastPrinted>2019-10-09T06:09:49Z</cp:lastPrinted>
  <dcterms:created xsi:type="dcterms:W3CDTF">2018-03-09T07:26:51Z</dcterms:created>
  <dcterms:modified xsi:type="dcterms:W3CDTF">2026-07-09T06:21:17Z</dcterms:modified>
</cp:coreProperties>
</file>