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svm12\プロジェクト・図面等共有フォルダ\産業団地整備プロジェクト\10.福山北産業団地Ⅱ期\【9-1、2再募集】　■準備中　2026年度【取扱注意】\01_公募分譲\02_分譲地利用提案書等\"/>
    </mc:Choice>
  </mc:AlternateContent>
  <xr:revisionPtr revIDLastSave="0" documentId="13_ncr:1_{41511700-1613-4EDF-B97A-A7C7397879C3}" xr6:coauthVersionLast="36" xr6:coauthVersionMax="36" xr10:uidLastSave="{00000000-0000-0000-0000-000000000000}"/>
  <bookViews>
    <workbookView xWindow="0" yWindow="0" windowWidth="21570" windowHeight="8340" xr2:uid="{BBD4BCEF-ED3F-442A-8673-F6979EA5BB93}"/>
  </bookViews>
  <sheets>
    <sheet name="Ⅰ土地利用" sheetId="1" r:id="rId1"/>
    <sheet name="Ⅱ施設(1)" sheetId="2" r:id="rId2"/>
    <sheet name="Ⅱ施設(2)" sheetId="5" r:id="rId3"/>
    <sheet name="Ⅱ工程表" sheetId="6" r:id="rId4"/>
    <sheet name="Sheet2" sheetId="3" state="hidden" r:id="rId5"/>
  </sheets>
  <definedNames>
    <definedName name="C_区画情報">Sheet2!$A$2:$A$4</definedName>
    <definedName name="_xlnm.Print_Area" localSheetId="0">Ⅰ土地利用!$A$1:$H$26</definedName>
    <definedName name="_xlnm.Print_Area" localSheetId="1">'Ⅱ施設(1)'!$A$1:$J$50,'Ⅱ施設(1)'!$A$52:$J$94</definedName>
    <definedName name="TB_区画情報">Sheet2!$A$2:$C$4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2" l="1"/>
  <c r="F93" i="2" l="1"/>
  <c r="D93" i="2"/>
  <c r="H92" i="2"/>
  <c r="H91" i="2"/>
  <c r="H90" i="2"/>
  <c r="H93" i="2" s="1"/>
  <c r="F84" i="2"/>
  <c r="F77" i="2"/>
  <c r="I64" i="2" l="1"/>
  <c r="H64" i="2"/>
  <c r="G64" i="2"/>
  <c r="F64" i="2"/>
  <c r="E64" i="2"/>
  <c r="D63" i="2"/>
  <c r="D62" i="2"/>
  <c r="D61" i="2"/>
  <c r="D57" i="2"/>
  <c r="D58" i="2"/>
  <c r="D60" i="2" s="1"/>
  <c r="D59" i="2"/>
  <c r="E60" i="2"/>
  <c r="E65" i="2" s="1"/>
  <c r="F60" i="2"/>
  <c r="F65" i="2" s="1"/>
  <c r="G60" i="2"/>
  <c r="G65" i="2" s="1"/>
  <c r="H60" i="2"/>
  <c r="H65" i="2" s="1"/>
  <c r="I60" i="2"/>
  <c r="I65" i="2" s="1"/>
  <c r="H46" i="2"/>
  <c r="E46" i="2"/>
  <c r="L40" i="2"/>
  <c r="L32" i="2"/>
  <c r="L24" i="2"/>
  <c r="D65" i="2" l="1"/>
  <c r="D64" i="2"/>
  <c r="E47" i="2"/>
  <c r="G13" i="2"/>
  <c r="F19" i="1"/>
  <c r="D19" i="1"/>
  <c r="B4" i="3"/>
  <c r="C4" i="3"/>
  <c r="G9" i="2"/>
  <c r="G3" i="2" l="1"/>
  <c r="I11" i="2" s="1"/>
  <c r="G16" i="2" l="1"/>
  <c r="G17" i="2" s="1"/>
  <c r="G18" i="2" s="1"/>
  <c r="I7" i="2"/>
  <c r="I5" i="2"/>
  <c r="I10" i="2"/>
  <c r="I8" i="2"/>
  <c r="I9" i="2"/>
  <c r="I6" i="2"/>
  <c r="I13" i="2"/>
  <c r="I1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localmaster</author>
  </authors>
  <commentList>
    <comment ref="G4" authorId="0" shapeId="0" xr:uid="{59C0BE3F-2D59-4915-A1EA-65683A8E9D9F}">
      <text>
        <r>
          <rPr>
            <b/>
            <sz val="9"/>
            <color indexed="81"/>
            <rFont val="游ゴシック Medium"/>
            <family val="3"/>
            <charset val="128"/>
          </rPr>
          <t>【記入要領】
・建物は建築面積をご記入ください。
・工場等施設＋公害防止施設＋環境施設等＋その他
＝土地面積となるよう記載してください。
・小数点以下は切捨てて入力してください。</t>
        </r>
      </text>
    </comment>
  </commentList>
</comments>
</file>

<file path=xl/sharedStrings.xml><?xml version="1.0" encoding="utf-8"?>
<sst xmlns="http://schemas.openxmlformats.org/spreadsheetml/2006/main" count="253" uniqueCount="180">
  <si>
    <t>Ⅰ　土地利用に関する事項</t>
    <rPh sb="2" eb="6">
      <t>トチリヨウ</t>
    </rPh>
    <rPh sb="7" eb="8">
      <t>カン</t>
    </rPh>
    <rPh sb="10" eb="12">
      <t>ジコウ</t>
    </rPh>
    <phoneticPr fontId="1"/>
  </si>
  <si>
    <t>Ⅰ－３　特記事項（周辺産業への波及効果が見込まれる場合は記入してください）</t>
    <rPh sb="4" eb="6">
      <t>トッキ</t>
    </rPh>
    <rPh sb="6" eb="8">
      <t>ジコウ</t>
    </rPh>
    <rPh sb="9" eb="11">
      <t>シュウヘン</t>
    </rPh>
    <rPh sb="11" eb="13">
      <t>サンギョウ</t>
    </rPh>
    <rPh sb="15" eb="17">
      <t>ハキュウ</t>
    </rPh>
    <rPh sb="17" eb="19">
      <t>コウカ</t>
    </rPh>
    <rPh sb="20" eb="22">
      <t>ミコ</t>
    </rPh>
    <rPh sb="25" eb="27">
      <t>バアイ</t>
    </rPh>
    <rPh sb="28" eb="30">
      <t>キニュウ</t>
    </rPh>
    <phoneticPr fontId="1"/>
  </si>
  <si>
    <t>※記入欄が不足する場合には別紙に記載してください。</t>
  </si>
  <si>
    <t>Ⅰ－４　特記事項（景観等への配慮、地域貢献等がある場合は記入してください）</t>
    <rPh sb="4" eb="6">
      <t>トッキ</t>
    </rPh>
    <rPh sb="6" eb="8">
      <t>ジコウ</t>
    </rPh>
    <rPh sb="9" eb="11">
      <t>ケイカン</t>
    </rPh>
    <rPh sb="11" eb="12">
      <t>トウ</t>
    </rPh>
    <rPh sb="14" eb="16">
      <t>ハイリョ</t>
    </rPh>
    <rPh sb="17" eb="19">
      <t>チイキ</t>
    </rPh>
    <rPh sb="19" eb="21">
      <t>コウケン</t>
    </rPh>
    <rPh sb="21" eb="22">
      <t>トウ</t>
    </rPh>
    <rPh sb="25" eb="27">
      <t>バアイ</t>
    </rPh>
    <rPh sb="28" eb="30">
      <t>キニュウ</t>
    </rPh>
    <phoneticPr fontId="1"/>
  </si>
  <si>
    <t>Ⅰ－５　土地代金</t>
    <rPh sb="4" eb="8">
      <t>トチダイキン</t>
    </rPh>
    <phoneticPr fontId="1"/>
  </si>
  <si>
    <t>分譲面積（㎡）</t>
    <rPh sb="0" eb="4">
      <t>ブンジョウメンセキ</t>
    </rPh>
    <phoneticPr fontId="1"/>
  </si>
  <si>
    <t>分譲金額（円）</t>
    <rPh sb="0" eb="4">
      <t>ブンジョウキンガク</t>
    </rPh>
    <rPh sb="5" eb="6">
      <t>エン</t>
    </rPh>
    <phoneticPr fontId="1"/>
  </si>
  <si>
    <t>利用提案区画</t>
    <rPh sb="0" eb="2">
      <t>リヨウ</t>
    </rPh>
    <rPh sb="2" eb="4">
      <t>テイアン</t>
    </rPh>
    <rPh sb="4" eb="6">
      <t>クカク</t>
    </rPh>
    <phoneticPr fontId="1"/>
  </si>
  <si>
    <t>メールアドレス</t>
    <phoneticPr fontId="1"/>
  </si>
  <si>
    <t>Fax：</t>
    <phoneticPr fontId="1"/>
  </si>
  <si>
    <t>Tel ：</t>
    <phoneticPr fontId="1"/>
  </si>
  <si>
    <t>連絡先</t>
    <rPh sb="0" eb="3">
      <t>レンラクサキ</t>
    </rPh>
    <phoneticPr fontId="1"/>
  </si>
  <si>
    <t>所属部署名</t>
    <rPh sb="0" eb="2">
      <t>ショゾク</t>
    </rPh>
    <rPh sb="2" eb="4">
      <t>ブショ</t>
    </rPh>
    <rPh sb="4" eb="5">
      <t>メイ</t>
    </rPh>
    <phoneticPr fontId="1"/>
  </si>
  <si>
    <t>担当者役職・名前</t>
    <rPh sb="0" eb="3">
      <t>タントウシャ</t>
    </rPh>
    <rPh sb="3" eb="5">
      <t>ヤクショク</t>
    </rPh>
    <rPh sb="6" eb="8">
      <t>ナマエ</t>
    </rPh>
    <phoneticPr fontId="1"/>
  </si>
  <si>
    <t>Ⅰ－６　利用提案申込内容に関する問合せ先</t>
    <rPh sb="4" eb="6">
      <t>リヨウ</t>
    </rPh>
    <rPh sb="6" eb="8">
      <t>テイアン</t>
    </rPh>
    <rPh sb="8" eb="10">
      <t>モウシコミ</t>
    </rPh>
    <rPh sb="10" eb="12">
      <t>ナイヨウ</t>
    </rPh>
    <rPh sb="13" eb="14">
      <t>カン</t>
    </rPh>
    <rPh sb="16" eb="18">
      <t>トイアワ</t>
    </rPh>
    <rPh sb="19" eb="20">
      <t>サキ</t>
    </rPh>
    <phoneticPr fontId="1"/>
  </si>
  <si>
    <t>備　　考</t>
    <rPh sb="0" eb="1">
      <t>ビ</t>
    </rPh>
    <rPh sb="3" eb="4">
      <t>コウ</t>
    </rPh>
    <phoneticPr fontId="1"/>
  </si>
  <si>
    <t>Ⅱ　施設に関する事項</t>
    <rPh sb="2" eb="4">
      <t>シセツ</t>
    </rPh>
    <rPh sb="5" eb="6">
      <t>カン</t>
    </rPh>
    <rPh sb="8" eb="10">
      <t>ジコウ</t>
    </rPh>
    <phoneticPr fontId="1"/>
  </si>
  <si>
    <t>工場等施設</t>
    <rPh sb="0" eb="3">
      <t>コウジョウトウ</t>
    </rPh>
    <rPh sb="3" eb="5">
      <t>シセツ</t>
    </rPh>
    <phoneticPr fontId="1"/>
  </si>
  <si>
    <t>工期別</t>
    <rPh sb="0" eb="3">
      <t>コウキベツ</t>
    </rPh>
    <phoneticPr fontId="1"/>
  </si>
  <si>
    <t>所要人員</t>
    <rPh sb="0" eb="4">
      <t>ショヨウジンイン</t>
    </rPh>
    <phoneticPr fontId="1"/>
  </si>
  <si>
    <t>第１期</t>
    <rPh sb="0" eb="1">
      <t>ダイ</t>
    </rPh>
    <rPh sb="2" eb="3">
      <t>キ</t>
    </rPh>
    <phoneticPr fontId="1"/>
  </si>
  <si>
    <t>工場建物等
(生産施設)</t>
    <rPh sb="0" eb="2">
      <t>コウジョウ</t>
    </rPh>
    <rPh sb="2" eb="4">
      <t>タテモノ</t>
    </rPh>
    <rPh sb="4" eb="5">
      <t>トウ</t>
    </rPh>
    <rPh sb="7" eb="11">
      <t>セイサンシセツ</t>
    </rPh>
    <phoneticPr fontId="1"/>
  </si>
  <si>
    <t>利用目的</t>
    <rPh sb="0" eb="2">
      <t>リヨウ</t>
    </rPh>
    <rPh sb="2" eb="4">
      <t>モクテキ</t>
    </rPh>
    <phoneticPr fontId="1"/>
  </si>
  <si>
    <t>面積</t>
    <rPh sb="0" eb="2">
      <t>メンセキ</t>
    </rPh>
    <phoneticPr fontId="1"/>
  </si>
  <si>
    <t>敷地面積に対する割合</t>
    <rPh sb="0" eb="4">
      <t>シキチメンセキ</t>
    </rPh>
    <rPh sb="5" eb="6">
      <t>タイ</t>
    </rPh>
    <rPh sb="8" eb="10">
      <t>ワリアイ</t>
    </rPh>
    <phoneticPr fontId="1"/>
  </si>
  <si>
    <t>備考</t>
    <rPh sb="0" eb="2">
      <t>ビコウ</t>
    </rPh>
    <phoneticPr fontId="1"/>
  </si>
  <si>
    <t>上記以外の建物</t>
    <rPh sb="0" eb="4">
      <t>ジョウキイガイ</t>
    </rPh>
    <rPh sb="5" eb="7">
      <t>タテモノ</t>
    </rPh>
    <phoneticPr fontId="1"/>
  </si>
  <si>
    <t>倉庫</t>
    <rPh sb="0" eb="2">
      <t>ソウコ</t>
    </rPh>
    <phoneticPr fontId="1"/>
  </si>
  <si>
    <t/>
  </si>
  <si>
    <t>建物の延べ面積（２以上の建築物がある場合においては、その延べ面積の合計）の敷地面積に対する割合</t>
    <rPh sb="0" eb="2">
      <t>タテモノ</t>
    </rPh>
    <rPh sb="3" eb="4">
      <t>ノ</t>
    </rPh>
    <rPh sb="5" eb="7">
      <t>メンセキ</t>
    </rPh>
    <rPh sb="9" eb="11">
      <t>イジョウ</t>
    </rPh>
    <rPh sb="12" eb="15">
      <t>ケンチクブツ</t>
    </rPh>
    <rPh sb="18" eb="20">
      <t>バアイ</t>
    </rPh>
    <rPh sb="28" eb="29">
      <t>ノ</t>
    </rPh>
    <rPh sb="30" eb="32">
      <t>メンセキ</t>
    </rPh>
    <rPh sb="33" eb="35">
      <t>ゴウケイ</t>
    </rPh>
    <rPh sb="37" eb="39">
      <t>シキチ</t>
    </rPh>
    <rPh sb="39" eb="41">
      <t>メンセキ</t>
    </rPh>
    <rPh sb="42" eb="43">
      <t>タイ</t>
    </rPh>
    <rPh sb="45" eb="47">
      <t>ワリアイ</t>
    </rPh>
    <phoneticPr fontId="1"/>
  </si>
  <si>
    <t>Ⅱ－１　土地の利用計画（土地面積：</t>
    <rPh sb="4" eb="6">
      <t>トチ</t>
    </rPh>
    <rPh sb="7" eb="9">
      <t>リヨウ</t>
    </rPh>
    <rPh sb="9" eb="11">
      <t>ケイカク</t>
    </rPh>
    <rPh sb="12" eb="16">
      <t>トチメンセキ</t>
    </rPh>
    <phoneticPr fontId="1"/>
  </si>
  <si>
    <t>）</t>
    <phoneticPr fontId="1"/>
  </si>
  <si>
    <r>
      <t>Ⅰ－１　分譲地で行う事業内容　　</t>
    </r>
    <r>
      <rPr>
        <sz val="9"/>
        <color theme="1"/>
        <rFont val="游ゴシック Medium"/>
        <family val="3"/>
        <charset val="128"/>
      </rPr>
      <t>※記入欄が不足する場合には別紙に記載してください。</t>
    </r>
    <rPh sb="4" eb="7">
      <t>ブンジョウチ</t>
    </rPh>
    <rPh sb="8" eb="9">
      <t>オコナ</t>
    </rPh>
    <rPh sb="10" eb="14">
      <t>ジギョウナイヨウ</t>
    </rPh>
    <rPh sb="17" eb="20">
      <t>キニュウラン</t>
    </rPh>
    <rPh sb="21" eb="23">
      <t>フソク</t>
    </rPh>
    <rPh sb="25" eb="27">
      <t>バアイ</t>
    </rPh>
    <rPh sb="29" eb="31">
      <t>ベッシ</t>
    </rPh>
    <rPh sb="32" eb="34">
      <t>キサイ</t>
    </rPh>
    <phoneticPr fontId="1"/>
  </si>
  <si>
    <r>
      <t>Ⅰ－２　分譲地に立地を希望する理由　　</t>
    </r>
    <r>
      <rPr>
        <sz val="9"/>
        <color theme="1"/>
        <rFont val="游ゴシック Medium"/>
        <family val="3"/>
        <charset val="128"/>
      </rPr>
      <t>※記入欄が不足する場合には別紙に記載してください。</t>
    </r>
    <rPh sb="4" eb="7">
      <t>ブンジョウチ</t>
    </rPh>
    <rPh sb="8" eb="10">
      <t>リッチ</t>
    </rPh>
    <rPh sb="11" eb="13">
      <t>キボウ</t>
    </rPh>
    <rPh sb="15" eb="17">
      <t>リユウ</t>
    </rPh>
    <rPh sb="20" eb="23">
      <t>キニュウラン</t>
    </rPh>
    <rPh sb="24" eb="26">
      <t>フソク</t>
    </rPh>
    <rPh sb="28" eb="30">
      <t>バアイ</t>
    </rPh>
    <rPh sb="32" eb="34">
      <t>ベッシ</t>
    </rPh>
    <rPh sb="35" eb="37">
      <t>キサイ</t>
    </rPh>
    <phoneticPr fontId="1"/>
  </si>
  <si>
    <t>事務所</t>
    <rPh sb="0" eb="3">
      <t>ジムショ</t>
    </rPh>
    <phoneticPr fontId="1"/>
  </si>
  <si>
    <t>店舗</t>
    <rPh sb="0" eb="2">
      <t>テンポ</t>
    </rPh>
    <phoneticPr fontId="1"/>
  </si>
  <si>
    <t>公害防止施設</t>
    <rPh sb="0" eb="2">
      <t>コウガイ</t>
    </rPh>
    <rPh sb="2" eb="4">
      <t>ボウシ</t>
    </rPh>
    <rPh sb="4" eb="6">
      <t>シセツ</t>
    </rPh>
    <phoneticPr fontId="1"/>
  </si>
  <si>
    <t>９－２</t>
  </si>
  <si>
    <t>９－１</t>
    <phoneticPr fontId="9"/>
  </si>
  <si>
    <t>区画番号</t>
    <rPh sb="0" eb="2">
      <t>クカク</t>
    </rPh>
    <rPh sb="2" eb="4">
      <t>バンゴウ</t>
    </rPh>
    <phoneticPr fontId="9"/>
  </si>
  <si>
    <t>９－１、９－２</t>
    <phoneticPr fontId="9"/>
  </si>
  <si>
    <t>分譲面積</t>
    <rPh sb="0" eb="4">
      <t>ブンジョウメンセキ</t>
    </rPh>
    <phoneticPr fontId="9"/>
  </si>
  <si>
    <t>分譲金額</t>
    <rPh sb="0" eb="4">
      <t>ブンジョウキンガク</t>
    </rPh>
    <phoneticPr fontId="9"/>
  </si>
  <si>
    <t>緑地</t>
    <rPh sb="0" eb="2">
      <t>リョクチ</t>
    </rPh>
    <phoneticPr fontId="1"/>
  </si>
  <si>
    <t>グランド等</t>
    <rPh sb="4" eb="5">
      <t>トウ</t>
    </rPh>
    <phoneticPr fontId="1"/>
  </si>
  <si>
    <t>環境施設等</t>
    <rPh sb="0" eb="4">
      <t>カンキョウシセツ</t>
    </rPh>
    <rPh sb="4" eb="5">
      <t>トウ</t>
    </rPh>
    <phoneticPr fontId="1"/>
  </si>
  <si>
    <t>その他</t>
    <rPh sb="2" eb="3">
      <t>タ</t>
    </rPh>
    <phoneticPr fontId="1"/>
  </si>
  <si>
    <t>駐車場</t>
    <rPh sb="0" eb="3">
      <t>チュウシャジョウ</t>
    </rPh>
    <phoneticPr fontId="1"/>
  </si>
  <si>
    <t>通路</t>
    <rPh sb="0" eb="2">
      <t>ツウロ</t>
    </rPh>
    <phoneticPr fontId="1"/>
  </si>
  <si>
    <t>空地</t>
    <rPh sb="0" eb="2">
      <t>クウチ</t>
    </rPh>
    <phoneticPr fontId="1"/>
  </si>
  <si>
    <t>Ⅱ－２　事業計画</t>
    <rPh sb="4" eb="8">
      <t>ジギョウケイカク</t>
    </rPh>
    <phoneticPr fontId="1"/>
  </si>
  <si>
    <t>期間</t>
    <rPh sb="0" eb="2">
      <t>キカン</t>
    </rPh>
    <phoneticPr fontId="1"/>
  </si>
  <si>
    <t>主要建物</t>
    <rPh sb="0" eb="2">
      <t>シュヨウ</t>
    </rPh>
    <rPh sb="2" eb="4">
      <t>タテモノ</t>
    </rPh>
    <phoneticPr fontId="1"/>
  </si>
  <si>
    <t>構造</t>
    <rPh sb="0" eb="2">
      <t>コウゾウ</t>
    </rPh>
    <phoneticPr fontId="1"/>
  </si>
  <si>
    <t>その他施設</t>
    <rPh sb="2" eb="3">
      <t>タ</t>
    </rPh>
    <rPh sb="3" eb="5">
      <t>シセツ</t>
    </rPh>
    <phoneticPr fontId="1"/>
  </si>
  <si>
    <t>投下資本</t>
    <rPh sb="0" eb="4">
      <t>トウカシホン</t>
    </rPh>
    <phoneticPr fontId="1"/>
  </si>
  <si>
    <t>上水使用量</t>
    <rPh sb="0" eb="2">
      <t>ジョウスイ</t>
    </rPh>
    <rPh sb="2" eb="5">
      <t>シヨウリョウ</t>
    </rPh>
    <phoneticPr fontId="1"/>
  </si>
  <si>
    <t>【使用水量】</t>
    <rPh sb="1" eb="5">
      <t>シヨウスイリョウ</t>
    </rPh>
    <phoneticPr fontId="1"/>
  </si>
  <si>
    <t>【使用電力】</t>
    <rPh sb="1" eb="5">
      <t>シヨウデンリョク</t>
    </rPh>
    <phoneticPr fontId="1"/>
  </si>
  <si>
    <t>受電設備容量</t>
    <rPh sb="0" eb="4">
      <t>ジュデンセツビ</t>
    </rPh>
    <rPh sb="4" eb="6">
      <t>ヨウリョウ</t>
    </rPh>
    <phoneticPr fontId="1"/>
  </si>
  <si>
    <t>電気負荷設備容量</t>
    <rPh sb="0" eb="2">
      <t>デンキ</t>
    </rPh>
    <rPh sb="2" eb="4">
      <t>フカ</t>
    </rPh>
    <rPh sb="4" eb="6">
      <t>セツビ</t>
    </rPh>
    <rPh sb="6" eb="8">
      <t>ヨウリョウ</t>
    </rPh>
    <phoneticPr fontId="1"/>
  </si>
  <si>
    <t>建設工事着手予定日</t>
    <rPh sb="0" eb="6">
      <t>ケンセツコウジチャクシュ</t>
    </rPh>
    <rPh sb="6" eb="8">
      <t>ヨテイ</t>
    </rPh>
    <rPh sb="8" eb="9">
      <t>ビ</t>
    </rPh>
    <phoneticPr fontId="1"/>
  </si>
  <si>
    <t>工事完了予定日</t>
    <rPh sb="0" eb="4">
      <t>コウジカンリョウ</t>
    </rPh>
    <rPh sb="4" eb="6">
      <t>ヨテイ</t>
    </rPh>
    <rPh sb="6" eb="7">
      <t>ビ</t>
    </rPh>
    <phoneticPr fontId="1"/>
  </si>
  <si>
    <t>操業開始予定日</t>
    <rPh sb="0" eb="4">
      <t>ソウギョウカイシ</t>
    </rPh>
    <rPh sb="4" eb="6">
      <t>ヨテイ</t>
    </rPh>
    <rPh sb="6" eb="7">
      <t>ビ</t>
    </rPh>
    <phoneticPr fontId="1"/>
  </si>
  <si>
    <t>第２期</t>
    <rPh sb="0" eb="1">
      <t>ダイ</t>
    </rPh>
    <rPh sb="2" eb="3">
      <t>キ</t>
    </rPh>
    <phoneticPr fontId="1"/>
  </si>
  <si>
    <t>第３期</t>
    <rPh sb="0" eb="1">
      <t>ダイ</t>
    </rPh>
    <rPh sb="2" eb="3">
      <t>キ</t>
    </rPh>
    <phoneticPr fontId="1"/>
  </si>
  <si>
    <t>投下資本合計</t>
    <rPh sb="0" eb="4">
      <t>トウカシホン</t>
    </rPh>
    <rPh sb="4" eb="6">
      <t>ゴウケイ</t>
    </rPh>
    <phoneticPr fontId="1"/>
  </si>
  <si>
    <t>①　＋　②</t>
    <phoneticPr fontId="1"/>
  </si>
  <si>
    <t>注１）　構造は、建物について、鉄筋コンクリート・重量（軽）鉄骨・コンクリート</t>
    <rPh sb="0" eb="1">
      <t>チュウ</t>
    </rPh>
    <rPh sb="4" eb="6">
      <t>コウゾウ</t>
    </rPh>
    <rPh sb="8" eb="10">
      <t>タテモノ</t>
    </rPh>
    <rPh sb="15" eb="17">
      <t>テッキン</t>
    </rPh>
    <rPh sb="24" eb="26">
      <t>ジュウリョウ</t>
    </rPh>
    <rPh sb="27" eb="28">
      <t>ケイ</t>
    </rPh>
    <rPh sb="29" eb="31">
      <t>テッコツ</t>
    </rPh>
    <phoneticPr fontId="1"/>
  </si>
  <si>
    <t>　　　　ブロック・木造の別を記載してください。</t>
    <rPh sb="9" eb="11">
      <t>モクゾウ</t>
    </rPh>
    <rPh sb="12" eb="13">
      <t>ベツ</t>
    </rPh>
    <rPh sb="14" eb="16">
      <t>キサイ</t>
    </rPh>
    <phoneticPr fontId="1"/>
  </si>
  <si>
    <r>
      <t>注２）　投下資本には</t>
    </r>
    <r>
      <rPr>
        <u/>
        <sz val="11"/>
        <color theme="1"/>
        <rFont val="游ゴシック Medium"/>
        <family val="3"/>
        <charset val="128"/>
      </rPr>
      <t>土地代を含めない</t>
    </r>
    <r>
      <rPr>
        <sz val="11"/>
        <color theme="1"/>
        <rFont val="游ゴシック Medium"/>
        <family val="3"/>
        <charset val="128"/>
      </rPr>
      <t>でください。</t>
    </r>
    <rPh sb="0" eb="1">
      <t>チュウ</t>
    </rPh>
    <rPh sb="4" eb="6">
      <t>トウカ</t>
    </rPh>
    <rPh sb="6" eb="8">
      <t>シホン</t>
    </rPh>
    <rPh sb="10" eb="13">
      <t>トチダイ</t>
    </rPh>
    <rPh sb="14" eb="15">
      <t>フク</t>
    </rPh>
    <phoneticPr fontId="1"/>
  </si>
  <si>
    <t>Ⅱ－３　立地企業の操業に伴う雇用者数の計画表</t>
    <rPh sb="4" eb="6">
      <t>リッチ</t>
    </rPh>
    <rPh sb="6" eb="8">
      <t>キギョウ</t>
    </rPh>
    <rPh sb="9" eb="11">
      <t>ソウギョウ</t>
    </rPh>
    <rPh sb="12" eb="13">
      <t>トモナ</t>
    </rPh>
    <rPh sb="14" eb="17">
      <t>コヨウシャ</t>
    </rPh>
    <rPh sb="17" eb="18">
      <t>スウ</t>
    </rPh>
    <rPh sb="19" eb="21">
      <t>ケイカク</t>
    </rPh>
    <rPh sb="21" eb="22">
      <t>オモテ</t>
    </rPh>
    <phoneticPr fontId="1"/>
  </si>
  <si>
    <t>予定所要従業員</t>
    <rPh sb="0" eb="2">
      <t>ヨテイ</t>
    </rPh>
    <rPh sb="2" eb="4">
      <t>ショヨウ</t>
    </rPh>
    <rPh sb="4" eb="7">
      <t>ジュウギョウイン</t>
    </rPh>
    <phoneticPr fontId="1"/>
  </si>
  <si>
    <t>所要人員内訳</t>
    <rPh sb="0" eb="2">
      <t>ショヨウ</t>
    </rPh>
    <rPh sb="2" eb="4">
      <t>ジンイン</t>
    </rPh>
    <rPh sb="4" eb="6">
      <t>ウチワケ</t>
    </rPh>
    <phoneticPr fontId="1"/>
  </si>
  <si>
    <t>備考</t>
    <rPh sb="0" eb="2">
      <t>ビコウ</t>
    </rPh>
    <phoneticPr fontId="1"/>
  </si>
  <si>
    <t>市外からの本社機能移転等</t>
    <rPh sb="0" eb="2">
      <t>シガイ</t>
    </rPh>
    <rPh sb="5" eb="7">
      <t>ホンシャ</t>
    </rPh>
    <rPh sb="7" eb="9">
      <t>キノウ</t>
    </rPh>
    <rPh sb="9" eb="12">
      <t>イテントウ</t>
    </rPh>
    <phoneticPr fontId="1"/>
  </si>
  <si>
    <t>左記以外</t>
    <rPh sb="0" eb="2">
      <t>サキ</t>
    </rPh>
    <rPh sb="2" eb="4">
      <t>イガイ</t>
    </rPh>
    <phoneticPr fontId="1"/>
  </si>
  <si>
    <t>本社機能移転等</t>
    <rPh sb="0" eb="2">
      <t>ホンシャ</t>
    </rPh>
    <rPh sb="2" eb="4">
      <t>キノウ</t>
    </rPh>
    <rPh sb="4" eb="6">
      <t>イテン</t>
    </rPh>
    <rPh sb="6" eb="7">
      <t>トウ</t>
    </rPh>
    <phoneticPr fontId="1"/>
  </si>
  <si>
    <t>左記以外</t>
    <rPh sb="0" eb="4">
      <t>サキイガイ</t>
    </rPh>
    <phoneticPr fontId="1"/>
  </si>
  <si>
    <t>部門別</t>
    <rPh sb="0" eb="3">
      <t>ブモンベツ</t>
    </rPh>
    <phoneticPr fontId="1"/>
  </si>
  <si>
    <t>新規採用者</t>
    <rPh sb="0" eb="5">
      <t>シンキサイヨウシャ</t>
    </rPh>
    <phoneticPr fontId="1"/>
  </si>
  <si>
    <t>内部異動者</t>
    <rPh sb="0" eb="2">
      <t>ナイブ</t>
    </rPh>
    <rPh sb="2" eb="5">
      <t>イドウシャ</t>
    </rPh>
    <phoneticPr fontId="1"/>
  </si>
  <si>
    <t>市内事業所からの異動者</t>
    <rPh sb="0" eb="2">
      <t>シナイ</t>
    </rPh>
    <rPh sb="2" eb="5">
      <t>ジギョウショ</t>
    </rPh>
    <rPh sb="8" eb="11">
      <t>イドウシャ</t>
    </rPh>
    <phoneticPr fontId="1"/>
  </si>
  <si>
    <t>市外事業所からの
異動者</t>
    <rPh sb="0" eb="2">
      <t>シガイ</t>
    </rPh>
    <rPh sb="2" eb="5">
      <t>ジギョウショ</t>
    </rPh>
    <rPh sb="9" eb="12">
      <t>イドウシャ</t>
    </rPh>
    <phoneticPr fontId="1"/>
  </si>
  <si>
    <t>第１期</t>
    <rPh sb="0" eb="1">
      <t>ダイ</t>
    </rPh>
    <rPh sb="2" eb="3">
      <t>キ</t>
    </rPh>
    <phoneticPr fontId="1"/>
  </si>
  <si>
    <t>第２期</t>
    <rPh sb="0" eb="1">
      <t>ダイ</t>
    </rPh>
    <rPh sb="2" eb="3">
      <t>キ</t>
    </rPh>
    <phoneticPr fontId="1"/>
  </si>
  <si>
    <t>第３期</t>
    <rPh sb="0" eb="1">
      <t>ダイ</t>
    </rPh>
    <rPh sb="2" eb="3">
      <t>キ</t>
    </rPh>
    <phoneticPr fontId="1"/>
  </si>
  <si>
    <t>管理部門</t>
    <rPh sb="0" eb="4">
      <t>カンリブモン</t>
    </rPh>
    <phoneticPr fontId="1"/>
  </si>
  <si>
    <t>採用完了
年月日</t>
    <rPh sb="0" eb="4">
      <t>サイヨウカンリョウ</t>
    </rPh>
    <rPh sb="5" eb="8">
      <t>ネンガッピ</t>
    </rPh>
    <rPh sb="7" eb="8">
      <t>ビ</t>
    </rPh>
    <phoneticPr fontId="1"/>
  </si>
  <si>
    <t>生産部門</t>
    <rPh sb="0" eb="2">
      <t>セイサン</t>
    </rPh>
    <rPh sb="2" eb="4">
      <t>ブモン</t>
    </rPh>
    <phoneticPr fontId="1"/>
  </si>
  <si>
    <t>合計</t>
    <rPh sb="0" eb="2">
      <t>ゴウケイ</t>
    </rPh>
    <phoneticPr fontId="1"/>
  </si>
  <si>
    <t>注１）　操業計画が数期に分けて行われる場合は、各期ごとに作成してください。</t>
    <rPh sb="0" eb="1">
      <t>チュウ</t>
    </rPh>
    <rPh sb="4" eb="8">
      <t>ソウギョウケイカク</t>
    </rPh>
    <rPh sb="9" eb="11">
      <t>スウキ</t>
    </rPh>
    <rPh sb="12" eb="13">
      <t>ワ</t>
    </rPh>
    <rPh sb="15" eb="16">
      <t>オコナ</t>
    </rPh>
    <rPh sb="19" eb="21">
      <t>バアイ</t>
    </rPh>
    <rPh sb="23" eb="25">
      <t>カクキ</t>
    </rPh>
    <rPh sb="28" eb="30">
      <t>サクセイ</t>
    </rPh>
    <phoneticPr fontId="1"/>
  </si>
  <si>
    <t>　　　　※全計画期間が５年を超えないこと</t>
    <rPh sb="5" eb="8">
      <t>ゼンケイカク</t>
    </rPh>
    <rPh sb="8" eb="10">
      <t>キカン</t>
    </rPh>
    <rPh sb="12" eb="13">
      <t>ネン</t>
    </rPh>
    <rPh sb="14" eb="15">
      <t>コ</t>
    </rPh>
    <phoneticPr fontId="1"/>
  </si>
  <si>
    <t>注２）　新設工場の生産設備の稼働に季節性がある場合には、その最盛期における</t>
    <rPh sb="0" eb="1">
      <t>チュウ</t>
    </rPh>
    <rPh sb="4" eb="8">
      <t>シンセツコウジョウ</t>
    </rPh>
    <rPh sb="9" eb="13">
      <t>セイサンセツビ</t>
    </rPh>
    <rPh sb="14" eb="16">
      <t>カドウ</t>
    </rPh>
    <rPh sb="17" eb="20">
      <t>キセツセイ</t>
    </rPh>
    <rPh sb="23" eb="25">
      <t>バアイ</t>
    </rPh>
    <rPh sb="30" eb="33">
      <t>サイセイキ</t>
    </rPh>
    <phoneticPr fontId="1"/>
  </si>
  <si>
    <t>　　　　雇用者数を記載してください。</t>
    <rPh sb="4" eb="7">
      <t>コヨウシャ</t>
    </rPh>
    <rPh sb="7" eb="8">
      <t>スウ</t>
    </rPh>
    <rPh sb="9" eb="11">
      <t>キサイ</t>
    </rPh>
    <phoneticPr fontId="1"/>
  </si>
  <si>
    <t>Ⅱ－４　所要用水量</t>
    <rPh sb="4" eb="6">
      <t>ショヨウ</t>
    </rPh>
    <rPh sb="6" eb="8">
      <t>ヨウスイ</t>
    </rPh>
    <rPh sb="8" eb="9">
      <t>リョウ</t>
    </rPh>
    <phoneticPr fontId="1"/>
  </si>
  <si>
    <t>（１）取水別内訳</t>
    <rPh sb="3" eb="6">
      <t>シュスイベツ</t>
    </rPh>
    <rPh sb="6" eb="8">
      <t>ウチワケ</t>
    </rPh>
    <phoneticPr fontId="1"/>
  </si>
  <si>
    <t>公共水道</t>
    <rPh sb="0" eb="4">
      <t>コウキョウスイドウ</t>
    </rPh>
    <phoneticPr fontId="1"/>
  </si>
  <si>
    <t>上水</t>
    <rPh sb="0" eb="2">
      <t>ジョウスイ</t>
    </rPh>
    <phoneticPr fontId="1"/>
  </si>
  <si>
    <t>水源別</t>
    <rPh sb="0" eb="3">
      <t>スイゲンベツ</t>
    </rPh>
    <phoneticPr fontId="1"/>
  </si>
  <si>
    <t>その他</t>
    <rPh sb="2" eb="3">
      <t>タ</t>
    </rPh>
    <phoneticPr fontId="1"/>
  </si>
  <si>
    <t>新設工場</t>
    <rPh sb="0" eb="2">
      <t>シンセツ</t>
    </rPh>
    <rPh sb="2" eb="4">
      <t>コウジョウ</t>
    </rPh>
    <phoneticPr fontId="1"/>
  </si>
  <si>
    <t>小　計</t>
    <rPh sb="0" eb="1">
      <t>ショウ</t>
    </rPh>
    <rPh sb="2" eb="3">
      <t>ケイ</t>
    </rPh>
    <phoneticPr fontId="1"/>
  </si>
  <si>
    <t>小計</t>
    <rPh sb="0" eb="1">
      <t>ショウ</t>
    </rPh>
    <rPh sb="1" eb="2">
      <t>ケイ</t>
    </rPh>
    <phoneticPr fontId="1"/>
  </si>
  <si>
    <t>小計</t>
    <rPh sb="0" eb="1">
      <t>ショウ</t>
    </rPh>
    <phoneticPr fontId="1"/>
  </si>
  <si>
    <t>合計</t>
    <rPh sb="0" eb="1">
      <t>ゴウ</t>
    </rPh>
    <rPh sb="1" eb="2">
      <t>ケイ</t>
    </rPh>
    <phoneticPr fontId="1"/>
  </si>
  <si>
    <t>合計</t>
    <rPh sb="0" eb="1">
      <t>ゴウ</t>
    </rPh>
    <rPh sb="1" eb="2">
      <t>ケイ</t>
    </rPh>
    <phoneticPr fontId="1"/>
  </si>
  <si>
    <t>※「その他」の例：伏流水・回収水・海水など該当があれば記載</t>
    <rPh sb="4" eb="5">
      <t>タ</t>
    </rPh>
    <rPh sb="7" eb="8">
      <t>レイ</t>
    </rPh>
    <rPh sb="9" eb="12">
      <t>フクリュウスイ</t>
    </rPh>
    <rPh sb="13" eb="16">
      <t>カイシュウスイ</t>
    </rPh>
    <rPh sb="17" eb="19">
      <t>カイスイ</t>
    </rPh>
    <rPh sb="21" eb="23">
      <t>ガイトウ</t>
    </rPh>
    <rPh sb="27" eb="29">
      <t>キサイ</t>
    </rPh>
    <phoneticPr fontId="1"/>
  </si>
  <si>
    <t>（２）使用別内訳</t>
    <rPh sb="3" eb="5">
      <t>シヨウ</t>
    </rPh>
    <rPh sb="5" eb="6">
      <t>ベツ</t>
    </rPh>
    <rPh sb="6" eb="8">
      <t>ウチワケ</t>
    </rPh>
    <phoneticPr fontId="1"/>
  </si>
  <si>
    <t>使用別</t>
    <rPh sb="0" eb="3">
      <t>シヨウベツ</t>
    </rPh>
    <phoneticPr fontId="1"/>
  </si>
  <si>
    <t>生産活動用水</t>
    <rPh sb="0" eb="2">
      <t>セイサン</t>
    </rPh>
    <rPh sb="2" eb="4">
      <t>カツドウ</t>
    </rPh>
    <rPh sb="4" eb="6">
      <t>ヨウスイ</t>
    </rPh>
    <phoneticPr fontId="1"/>
  </si>
  <si>
    <t>生活用水</t>
    <rPh sb="0" eb="2">
      <t>セイカツ</t>
    </rPh>
    <rPh sb="2" eb="4">
      <t>ヨウスイ</t>
    </rPh>
    <phoneticPr fontId="1"/>
  </si>
  <si>
    <t>※「生活用水」には、生産活動に使用しない全ての水を記入してください。</t>
    <rPh sb="2" eb="4">
      <t>セイカツ</t>
    </rPh>
    <rPh sb="4" eb="6">
      <t>ヨウスイ</t>
    </rPh>
    <rPh sb="10" eb="12">
      <t>セイサン</t>
    </rPh>
    <rPh sb="12" eb="14">
      <t>カツドウ</t>
    </rPh>
    <rPh sb="15" eb="17">
      <t>シヨウ</t>
    </rPh>
    <rPh sb="20" eb="21">
      <t>スベ</t>
    </rPh>
    <rPh sb="23" eb="24">
      <t>ミズ</t>
    </rPh>
    <rPh sb="25" eb="27">
      <t>キニュウ</t>
    </rPh>
    <phoneticPr fontId="1"/>
  </si>
  <si>
    <t>Ⅱ－５　資金調達計画</t>
    <rPh sb="4" eb="6">
      <t>シキン</t>
    </rPh>
    <rPh sb="6" eb="8">
      <t>チョウタツ</t>
    </rPh>
    <rPh sb="8" eb="10">
      <t>ケイカク</t>
    </rPh>
    <phoneticPr fontId="1"/>
  </si>
  <si>
    <t>土地</t>
    <rPh sb="0" eb="2">
      <t>トチ</t>
    </rPh>
    <phoneticPr fontId="1"/>
  </si>
  <si>
    <t>建物・機械等</t>
    <rPh sb="0" eb="2">
      <t>タテモノ</t>
    </rPh>
    <rPh sb="3" eb="6">
      <t>キカイトウ</t>
    </rPh>
    <phoneticPr fontId="1"/>
  </si>
  <si>
    <t>計</t>
    <rPh sb="0" eb="1">
      <t>ケイ</t>
    </rPh>
    <phoneticPr fontId="1"/>
  </si>
  <si>
    <t>自己資金</t>
    <rPh sb="0" eb="4">
      <t>ジコシキン</t>
    </rPh>
    <phoneticPr fontId="1"/>
  </si>
  <si>
    <t>借入金</t>
    <rPh sb="0" eb="3">
      <t>カリイレキン</t>
    </rPh>
    <phoneticPr fontId="1"/>
  </si>
  <si>
    <t>※「その他」は、助成金などを指し、備考欄にその種類を記入してください。</t>
    <rPh sb="4" eb="5">
      <t>タ</t>
    </rPh>
    <rPh sb="8" eb="11">
      <t>ジョセイキン</t>
    </rPh>
    <rPh sb="14" eb="15">
      <t>サ</t>
    </rPh>
    <rPh sb="17" eb="20">
      <t>ビコウラン</t>
    </rPh>
    <rPh sb="23" eb="25">
      <t>シュルイ</t>
    </rPh>
    <rPh sb="26" eb="28">
      <t>キニュウ</t>
    </rPh>
    <phoneticPr fontId="1"/>
  </si>
  <si>
    <t>Ⅱ－６　新工場等公害防止に関する事項</t>
    <rPh sb="4" eb="7">
      <t>シンコウジョウ</t>
    </rPh>
    <rPh sb="7" eb="8">
      <t>トウ</t>
    </rPh>
    <rPh sb="8" eb="10">
      <t>コウガイ</t>
    </rPh>
    <rPh sb="10" eb="12">
      <t>ボウシ</t>
    </rPh>
    <rPh sb="13" eb="14">
      <t>カン</t>
    </rPh>
    <rPh sb="16" eb="18">
      <t>ジコウ</t>
    </rPh>
    <phoneticPr fontId="1"/>
  </si>
  <si>
    <t>（１）大気関係</t>
    <rPh sb="3" eb="7">
      <t>タイキカンケイ</t>
    </rPh>
    <phoneticPr fontId="1"/>
  </si>
  <si>
    <t>特定施設</t>
    <rPh sb="0" eb="2">
      <t>トクテイ</t>
    </rPh>
    <rPh sb="2" eb="4">
      <t>シセツ</t>
    </rPh>
    <phoneticPr fontId="9"/>
  </si>
  <si>
    <t>種類</t>
    <rPh sb="0" eb="2">
      <t>シュルイ</t>
    </rPh>
    <phoneticPr fontId="9"/>
  </si>
  <si>
    <t>名称</t>
    <rPh sb="0" eb="2">
      <t>メイショウ</t>
    </rPh>
    <phoneticPr fontId="9"/>
  </si>
  <si>
    <t>処理施設</t>
    <rPh sb="0" eb="2">
      <t>ショリ</t>
    </rPh>
    <rPh sb="2" eb="4">
      <t>シセツ</t>
    </rPh>
    <phoneticPr fontId="9"/>
  </si>
  <si>
    <t>汚水等の処理方式</t>
    <rPh sb="0" eb="3">
      <t>オスイトウ</t>
    </rPh>
    <rPh sb="4" eb="6">
      <t>ショリ</t>
    </rPh>
    <rPh sb="6" eb="8">
      <t>ホウシキ</t>
    </rPh>
    <phoneticPr fontId="9"/>
  </si>
  <si>
    <t>PH</t>
    <phoneticPr fontId="9"/>
  </si>
  <si>
    <t>SS</t>
    <phoneticPr fontId="9"/>
  </si>
  <si>
    <t>全窒素</t>
    <rPh sb="0" eb="3">
      <t>ゼンチッソ</t>
    </rPh>
    <phoneticPr fontId="9"/>
  </si>
  <si>
    <t>全燐</t>
    <rPh sb="0" eb="2">
      <t>ゼンリン</t>
    </rPh>
    <phoneticPr fontId="9"/>
  </si>
  <si>
    <t>備考</t>
    <rPh sb="0" eb="2">
      <t>ビコウ</t>
    </rPh>
    <phoneticPr fontId="9"/>
  </si>
  <si>
    <t>処理前</t>
    <rPh sb="0" eb="3">
      <t>ショリマエ</t>
    </rPh>
    <phoneticPr fontId="9"/>
  </si>
  <si>
    <t>処理後</t>
    <rPh sb="0" eb="3">
      <t>ショリゴ</t>
    </rPh>
    <phoneticPr fontId="9"/>
  </si>
  <si>
    <t>（２）水質関係</t>
    <rPh sb="3" eb="5">
      <t>スイシツ</t>
    </rPh>
    <rPh sb="5" eb="7">
      <t>カンケイ</t>
    </rPh>
    <phoneticPr fontId="1"/>
  </si>
  <si>
    <t>特定施設名</t>
    <rPh sb="0" eb="5">
      <t>トクテイシセツメイ</t>
    </rPh>
    <phoneticPr fontId="9"/>
  </si>
  <si>
    <t>能力
(㎥/日)</t>
    <rPh sb="0" eb="2">
      <t>ノウリョク</t>
    </rPh>
    <rPh sb="4" eb="7">
      <t>リッポウメートル/ヒ</t>
    </rPh>
    <phoneticPr fontId="9"/>
  </si>
  <si>
    <t>COD
又は
BOD</t>
    <rPh sb="4" eb="5">
      <t>マタ</t>
    </rPh>
    <phoneticPr fontId="9"/>
  </si>
  <si>
    <t>mg/l</t>
    <phoneticPr fontId="9"/>
  </si>
  <si>
    <t>排水量
平均
(最大)</t>
    <rPh sb="0" eb="3">
      <t>ハイスイリョウ</t>
    </rPh>
    <rPh sb="4" eb="6">
      <t>ヘイキン</t>
    </rPh>
    <rPh sb="8" eb="10">
      <t>サイダイ</t>
    </rPh>
    <phoneticPr fontId="9"/>
  </si>
  <si>
    <t>㎥/日</t>
    <rPh sb="0" eb="3">
      <t>リッポウメートル/ヒ</t>
    </rPh>
    <phoneticPr fontId="9"/>
  </si>
  <si>
    <t>処理効率</t>
    <rPh sb="0" eb="2">
      <t>ショリ</t>
    </rPh>
    <rPh sb="2" eb="4">
      <t>コウリツ</t>
    </rPh>
    <phoneticPr fontId="9"/>
  </si>
  <si>
    <t>排出ガス量</t>
    <rPh sb="0" eb="2">
      <t>ハイシュツ</t>
    </rPh>
    <rPh sb="4" eb="5">
      <t>リョウ</t>
    </rPh>
    <phoneticPr fontId="9"/>
  </si>
  <si>
    <t>煙突高</t>
    <rPh sb="0" eb="3">
      <t>エントツダカ</t>
    </rPh>
    <phoneticPr fontId="9"/>
  </si>
  <si>
    <t>K値</t>
    <rPh sb="1" eb="2">
      <t>チ</t>
    </rPh>
    <phoneticPr fontId="9"/>
  </si>
  <si>
    <t>ばい塵量</t>
    <rPh sb="2" eb="3">
      <t>チリ</t>
    </rPh>
    <rPh sb="3" eb="4">
      <t>リョウ</t>
    </rPh>
    <phoneticPr fontId="9"/>
  </si>
  <si>
    <t>Soｘ量</t>
    <rPh sb="3" eb="4">
      <t>リョウ</t>
    </rPh>
    <phoneticPr fontId="9"/>
  </si>
  <si>
    <t>Nox量</t>
    <rPh sb="3" eb="4">
      <t>リョウ</t>
    </rPh>
    <phoneticPr fontId="9"/>
  </si>
  <si>
    <r>
      <t xml:space="preserve">使用燃料
</t>
    </r>
    <r>
      <rPr>
        <sz val="7"/>
        <color theme="1"/>
        <rFont val="游ゴシック Medium"/>
        <family val="3"/>
        <charset val="128"/>
      </rPr>
      <t>(量及びS分率)</t>
    </r>
    <rPh sb="0" eb="4">
      <t>シヨウネンリョウ</t>
    </rPh>
    <rPh sb="6" eb="7">
      <t>リョウ</t>
    </rPh>
    <rPh sb="7" eb="8">
      <t>オヨ</t>
    </rPh>
    <rPh sb="10" eb="12">
      <t>ブンリツ</t>
    </rPh>
    <phoneticPr fontId="9"/>
  </si>
  <si>
    <r>
      <t xml:space="preserve">処理施設名
</t>
    </r>
    <r>
      <rPr>
        <sz val="9"/>
        <color theme="1"/>
        <rFont val="游ゴシック Medium"/>
        <family val="3"/>
        <charset val="128"/>
      </rPr>
      <t>(能力及び処理法)</t>
    </r>
    <rPh sb="0" eb="5">
      <t>ショリシセツメイ</t>
    </rPh>
    <rPh sb="7" eb="9">
      <t>ノウリョク</t>
    </rPh>
    <rPh sb="9" eb="10">
      <t>オヨ</t>
    </rPh>
    <rPh sb="11" eb="14">
      <t>ショリホウ</t>
    </rPh>
    <phoneticPr fontId="9"/>
  </si>
  <si>
    <t>％</t>
    <phoneticPr fontId="9"/>
  </si>
  <si>
    <t>N㎥/H</t>
    <phoneticPr fontId="9"/>
  </si>
  <si>
    <t>g/N㎥</t>
    <phoneticPr fontId="9"/>
  </si>
  <si>
    <t>使用量　kg/H</t>
    <rPh sb="0" eb="2">
      <t>シヨウ</t>
    </rPh>
    <rPh sb="2" eb="3">
      <t>リョウ</t>
    </rPh>
    <phoneticPr fontId="9"/>
  </si>
  <si>
    <t>Ｓ分率　　％</t>
    <rPh sb="1" eb="3">
      <t>ブンリツ</t>
    </rPh>
    <phoneticPr fontId="9"/>
  </si>
  <si>
    <t>（３）騒音・振動及び悪臭関係</t>
    <rPh sb="3" eb="5">
      <t>ソウオン</t>
    </rPh>
    <rPh sb="6" eb="8">
      <t>シンドウ</t>
    </rPh>
    <rPh sb="8" eb="9">
      <t>オヨ</t>
    </rPh>
    <rPh sb="10" eb="12">
      <t>アクシュウ</t>
    </rPh>
    <rPh sb="12" eb="14">
      <t>カンケイ</t>
    </rPh>
    <phoneticPr fontId="1"/>
  </si>
  <si>
    <t>特定施設種類</t>
    <rPh sb="0" eb="4">
      <t>トクテイシセツ</t>
    </rPh>
    <rPh sb="4" eb="6">
      <t>シュルイ</t>
    </rPh>
    <phoneticPr fontId="9"/>
  </si>
  <si>
    <t>悪臭</t>
    <rPh sb="0" eb="2">
      <t>アクシュウ</t>
    </rPh>
    <phoneticPr fontId="9"/>
  </si>
  <si>
    <t>騒音・振動</t>
    <rPh sb="0" eb="2">
      <t>ソウオン</t>
    </rPh>
    <rPh sb="3" eb="5">
      <t>シンドウ</t>
    </rPh>
    <phoneticPr fontId="9"/>
  </si>
  <si>
    <t>規模又は能力</t>
    <rPh sb="0" eb="2">
      <t>キボ</t>
    </rPh>
    <rPh sb="2" eb="3">
      <t>マタ</t>
    </rPh>
    <rPh sb="4" eb="6">
      <t>ノウリョク</t>
    </rPh>
    <phoneticPr fontId="9"/>
  </si>
  <si>
    <t>防止の方法</t>
    <rPh sb="0" eb="2">
      <t>ボウシ</t>
    </rPh>
    <rPh sb="3" eb="5">
      <t>ホウホウ</t>
    </rPh>
    <phoneticPr fontId="9"/>
  </si>
  <si>
    <t>対策前</t>
    <rPh sb="0" eb="2">
      <t>タイサク</t>
    </rPh>
    <rPh sb="2" eb="3">
      <t>マエ</t>
    </rPh>
    <phoneticPr fontId="9"/>
  </si>
  <si>
    <t>対策後</t>
    <rPh sb="0" eb="2">
      <t>タイサク</t>
    </rPh>
    <rPh sb="2" eb="3">
      <t>ゴ</t>
    </rPh>
    <phoneticPr fontId="9"/>
  </si>
  <si>
    <t>㏈</t>
    <phoneticPr fontId="9"/>
  </si>
  <si>
    <t>ppm</t>
    <phoneticPr fontId="9"/>
  </si>
  <si>
    <t>（４）その他</t>
    <rPh sb="5" eb="6">
      <t>タ</t>
    </rPh>
    <phoneticPr fontId="1"/>
  </si>
  <si>
    <t>産業廃棄物の種類</t>
    <rPh sb="0" eb="5">
      <t>サンギョウハイキブツ</t>
    </rPh>
    <rPh sb="6" eb="8">
      <t>シュルイ</t>
    </rPh>
    <phoneticPr fontId="9"/>
  </si>
  <si>
    <t>生産工程</t>
    <rPh sb="0" eb="4">
      <t>セイサンコウテイ</t>
    </rPh>
    <phoneticPr fontId="9"/>
  </si>
  <si>
    <t>月間発生数</t>
    <rPh sb="0" eb="2">
      <t>ゲッカン</t>
    </rPh>
    <rPh sb="2" eb="5">
      <t>ハッセイスウ</t>
    </rPh>
    <phoneticPr fontId="9"/>
  </si>
  <si>
    <t>処理の方法</t>
    <rPh sb="0" eb="2">
      <t>ショリ</t>
    </rPh>
    <rPh sb="3" eb="5">
      <t>ホウホウ</t>
    </rPh>
    <phoneticPr fontId="9"/>
  </si>
  <si>
    <t>kg/月</t>
    <rPh sb="3" eb="4">
      <t>ツキ</t>
    </rPh>
    <phoneticPr fontId="9"/>
  </si>
  <si>
    <t>注　特定施設に該当がある場合は、各施設ごとの概要説明書を添付してください。</t>
    <rPh sb="0" eb="1">
      <t>チュウ</t>
    </rPh>
    <rPh sb="2" eb="4">
      <t>トクテイ</t>
    </rPh>
    <rPh sb="4" eb="6">
      <t>シセツ</t>
    </rPh>
    <rPh sb="7" eb="9">
      <t>ガイトウ</t>
    </rPh>
    <rPh sb="12" eb="14">
      <t>バアイ</t>
    </rPh>
    <rPh sb="16" eb="19">
      <t>カクシセツ</t>
    </rPh>
    <rPh sb="22" eb="27">
      <t>ガイヨウセツメイショ</t>
    </rPh>
    <rPh sb="28" eb="30">
      <t>テンプ</t>
    </rPh>
    <phoneticPr fontId="9"/>
  </si>
  <si>
    <t>　　移転の場合は、現工場等における特定施設の状況も併せて添付してください。</t>
    <rPh sb="2" eb="4">
      <t>イテン</t>
    </rPh>
    <rPh sb="5" eb="7">
      <t>バアイ</t>
    </rPh>
    <rPh sb="9" eb="14">
      <t>ゲンコウ</t>
    </rPh>
    <rPh sb="17" eb="21">
      <t>トクテイシセツ</t>
    </rPh>
    <rPh sb="22" eb="24">
      <t>ジョウキョウ</t>
    </rPh>
    <rPh sb="25" eb="26">
      <t>アワ</t>
    </rPh>
    <rPh sb="28" eb="30">
      <t>テンプ</t>
    </rPh>
    <phoneticPr fontId="9"/>
  </si>
  <si>
    <t>Ⅱ－７　新工場等の建設計画工程表</t>
    <rPh sb="4" eb="7">
      <t>シンコウジョウ</t>
    </rPh>
    <rPh sb="7" eb="8">
      <t>トウ</t>
    </rPh>
    <rPh sb="9" eb="11">
      <t>ケンセツ</t>
    </rPh>
    <rPh sb="11" eb="13">
      <t>ケイカク</t>
    </rPh>
    <rPh sb="13" eb="16">
      <t>コウテイヒョウ</t>
    </rPh>
    <phoneticPr fontId="1"/>
  </si>
  <si>
    <t>区分</t>
    <rPh sb="0" eb="2">
      <t>クブン</t>
    </rPh>
    <phoneticPr fontId="9"/>
  </si>
  <si>
    <t>年</t>
    <rPh sb="0" eb="1">
      <t>ネン</t>
    </rPh>
    <phoneticPr fontId="9"/>
  </si>
  <si>
    <t>月</t>
    <rPh sb="0" eb="1">
      <t>ゲツ</t>
    </rPh>
    <phoneticPr fontId="9"/>
  </si>
  <si>
    <t>備考</t>
    <rPh sb="0" eb="2">
      <t>ビコウ</t>
    </rPh>
    <phoneticPr fontId="9"/>
  </si>
  <si>
    <t>欄にご記入ください。</t>
    <rPh sb="0" eb="1">
      <t>ラン</t>
    </rPh>
    <rPh sb="3" eb="5">
      <t>キニュウ</t>
    </rPh>
    <phoneticPr fontId="1"/>
  </si>
  <si>
    <t>※シートの保護がされていますので、必要がある場合は保護を解除してください。</t>
    <rPh sb="5" eb="7">
      <t>ホゴ</t>
    </rPh>
    <rPh sb="17" eb="19">
      <t>ヒツヨウ</t>
    </rPh>
    <rPh sb="22" eb="24">
      <t>バアイ</t>
    </rPh>
    <rPh sb="25" eb="27">
      <t>ホゴ</t>
    </rPh>
    <rPh sb="28" eb="30">
      <t>カイジョ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</si>
</sst>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* #,##0&quot;㎡ &quot;;* \△#,##0&quot;㎡ &quot;;&quot;㎡ &quot;;* &quot;㎡ &quot;"/>
    <numFmt numFmtId="177" formatCode="[DBNum3][$-411]#,##0.00"/>
    <numFmt numFmtId="178" formatCode="[DBNum3][$-411]#,##0"/>
    <numFmt numFmtId="179" formatCode="* 0%\ ;;\ \%\ ;* &quot;％ &quot;"/>
    <numFmt numFmtId="180" formatCode="[DBNum3][$-411]0"/>
    <numFmt numFmtId="181" formatCode="* #,##0&quot;千円 &quot;;* \△#,##0&quot;千円 &quot;;&quot;千円 &quot;;* &quot;千円 &quot;"/>
    <numFmt numFmtId="182" formatCode="* #,##0&quot;㎥/日 &quot;;* \△#,##0&quot;㎥/日 &quot;;&quot;㎥/日 &quot;;* &quot;㎥/日 &quot;"/>
    <numFmt numFmtId="183" formatCode="* #,##0&quot;kVA &quot;;* \△#,##0&quot;kVA &quot;;&quot;kVA &quot;;* &quot;kVA &quot;"/>
    <numFmt numFmtId="184" formatCode="yyyy/mm/dd"/>
    <numFmt numFmtId="185" formatCode="* #,##0&quot;人&quot;;* \△#,##0&quot;人&quot;;&quot;人&quot;;* &quot;人&quot;"/>
    <numFmt numFmtId="186" formatCode="#,##0&quot;㎡&quot;;\△#,##0&quot;㎡&quot;;&quot;㎡&quot;;&quot;㎡&quot;"/>
  </numFmts>
  <fonts count="14" x14ac:knownFonts="1">
    <font>
      <sz val="11"/>
      <color theme="1"/>
      <name val="游ゴシック Medium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 Medium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 Medium"/>
      <family val="3"/>
      <charset val="128"/>
    </font>
    <font>
      <sz val="9"/>
      <color theme="1"/>
      <name val="游ゴシック Medium"/>
      <family val="3"/>
      <charset val="128"/>
    </font>
    <font>
      <b/>
      <sz val="14"/>
      <color theme="1"/>
      <name val="游ゴシック Medium"/>
      <family val="3"/>
      <charset val="128"/>
    </font>
    <font>
      <sz val="10"/>
      <color theme="1"/>
      <name val="游ゴシック Medium"/>
      <family val="3"/>
      <charset val="128"/>
    </font>
    <font>
      <sz val="6"/>
      <name val="游ゴシック Medium"/>
      <family val="3"/>
      <charset val="128"/>
    </font>
    <font>
      <u/>
      <sz val="11"/>
      <color theme="1"/>
      <name val="游ゴシック Medium"/>
      <family val="3"/>
      <charset val="128"/>
    </font>
    <font>
      <b/>
      <sz val="9"/>
      <color indexed="81"/>
      <name val="游ゴシック Medium"/>
      <family val="3"/>
      <charset val="128"/>
    </font>
    <font>
      <sz val="8"/>
      <color theme="1"/>
      <name val="游ゴシック Medium"/>
      <family val="3"/>
      <charset val="128"/>
    </font>
    <font>
      <sz val="7"/>
      <color theme="1"/>
      <name val="游ゴシック Mediu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AEB"/>
        <bgColor indexed="64"/>
      </patternFill>
    </fill>
  </fills>
  <borders count="10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tted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medium">
        <color indexed="64"/>
      </top>
      <bottom style="double">
        <color indexed="64"/>
      </bottom>
      <diagonal/>
    </border>
    <border>
      <left/>
      <right style="dotted">
        <color auto="1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4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10" xfId="0" applyFont="1" applyBorder="1" applyAlignment="1">
      <alignment horizontal="center" vertical="center" wrapText="1"/>
    </xf>
    <xf numFmtId="0" fontId="0" fillId="2" borderId="6" xfId="0" applyFill="1" applyBorder="1" applyProtection="1">
      <alignment vertical="center"/>
      <protection locked="0"/>
    </xf>
    <xf numFmtId="0" fontId="0" fillId="2" borderId="8" xfId="0" applyFill="1" applyBorder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49" fontId="0" fillId="0" borderId="17" xfId="0" applyNumberFormat="1" applyBorder="1">
      <alignment vertical="center"/>
    </xf>
    <xf numFmtId="40" fontId="0" fillId="0" borderId="17" xfId="1" applyNumberFormat="1" applyFont="1" applyBorder="1">
      <alignment vertical="center"/>
    </xf>
    <xf numFmtId="38" fontId="0" fillId="0" borderId="17" xfId="1" applyFont="1" applyBorder="1">
      <alignment vertical="center"/>
    </xf>
    <xf numFmtId="9" fontId="0" fillId="0" borderId="19" xfId="2" applyFont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176" fontId="0" fillId="0" borderId="0" xfId="0" applyNumberFormat="1" applyFill="1" applyBorder="1">
      <alignment vertical="center"/>
    </xf>
    <xf numFmtId="9" fontId="0" fillId="0" borderId="0" xfId="2" applyFont="1" applyFill="1" applyBorder="1">
      <alignment vertical="center"/>
    </xf>
    <xf numFmtId="9" fontId="0" fillId="0" borderId="12" xfId="2" applyFont="1" applyBorder="1">
      <alignment vertical="center"/>
    </xf>
    <xf numFmtId="179" fontId="0" fillId="0" borderId="15" xfId="2" applyNumberFormat="1" applyFont="1" applyBorder="1">
      <alignment vertical="center"/>
    </xf>
    <xf numFmtId="179" fontId="0" fillId="0" borderId="23" xfId="2" applyNumberFormat="1" applyFont="1" applyBorder="1">
      <alignment vertical="center"/>
    </xf>
    <xf numFmtId="179" fontId="0" fillId="0" borderId="35" xfId="2" applyNumberFormat="1" applyFont="1" applyBorder="1">
      <alignment vertical="center"/>
    </xf>
    <xf numFmtId="179" fontId="0" fillId="0" borderId="40" xfId="2" applyNumberFormat="1" applyFont="1" applyBorder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NumberFormat="1" applyFill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28" xfId="0" applyNumberFormat="1" applyFill="1" applyBorder="1" applyAlignment="1">
      <alignment horizontal="center" vertical="center"/>
    </xf>
    <xf numFmtId="0" fontId="0" fillId="0" borderId="29" xfId="0" applyNumberFormat="1" applyFill="1" applyBorder="1" applyAlignment="1">
      <alignment horizontal="center" vertical="center"/>
    </xf>
    <xf numFmtId="179" fontId="10" fillId="2" borderId="16" xfId="0" applyNumberFormat="1" applyFont="1" applyFill="1" applyBorder="1" applyAlignment="1" applyProtection="1">
      <alignment horizontal="left" vertical="center" wrapText="1" indent="1"/>
      <protection locked="0"/>
    </xf>
    <xf numFmtId="0" fontId="6" fillId="0" borderId="47" xfId="0" applyNumberFormat="1" applyFont="1" applyFill="1" applyBorder="1" applyAlignment="1">
      <alignment wrapText="1"/>
    </xf>
    <xf numFmtId="0" fontId="6" fillId="0" borderId="16" xfId="0" applyNumberFormat="1" applyFont="1" applyFill="1" applyBorder="1" applyAlignment="1">
      <alignment wrapText="1"/>
    </xf>
    <xf numFmtId="0" fontId="6" fillId="0" borderId="16" xfId="0" applyNumberFormat="1" applyFont="1" applyFill="1" applyBorder="1" applyAlignment="1">
      <alignment shrinkToFit="1"/>
    </xf>
    <xf numFmtId="0" fontId="0" fillId="0" borderId="0" xfId="0" applyNumberFormat="1" applyFill="1" applyBorder="1">
      <alignment vertical="center"/>
    </xf>
    <xf numFmtId="0" fontId="0" fillId="0" borderId="0" xfId="2" applyNumberFormat="1" applyFont="1" applyFill="1" applyBorder="1">
      <alignment vertical="center"/>
    </xf>
    <xf numFmtId="0" fontId="0" fillId="2" borderId="22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182" fontId="8" fillId="2" borderId="16" xfId="0" applyNumberFormat="1" applyFont="1" applyFill="1" applyBorder="1" applyAlignment="1" applyProtection="1">
      <alignment vertical="center" wrapText="1"/>
      <protection locked="0"/>
    </xf>
    <xf numFmtId="183" fontId="8" fillId="2" borderId="16" xfId="0" applyNumberFormat="1" applyFont="1" applyFill="1" applyBorder="1" applyAlignment="1" applyProtection="1">
      <alignment vertical="center" wrapText="1"/>
      <protection locked="0"/>
    </xf>
    <xf numFmtId="183" fontId="8" fillId="2" borderId="48" xfId="0" applyNumberFormat="1" applyFont="1" applyFill="1" applyBorder="1" applyAlignment="1" applyProtection="1">
      <alignment vertical="center" wrapText="1"/>
      <protection locked="0"/>
    </xf>
    <xf numFmtId="0" fontId="0" fillId="0" borderId="16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183" fontId="0" fillId="0" borderId="51" xfId="0" applyNumberFormat="1" applyFont="1" applyFill="1" applyBorder="1" applyAlignment="1">
      <alignment vertical="center" wrapText="1"/>
    </xf>
    <xf numFmtId="183" fontId="0" fillId="0" borderId="52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2" borderId="29" xfId="0" applyNumberFormat="1" applyFill="1" applyBorder="1" applyAlignment="1" applyProtection="1">
      <alignment horizontal="center" vertical="center"/>
      <protection locked="0"/>
    </xf>
    <xf numFmtId="0" fontId="0" fillId="0" borderId="56" xfId="0" applyNumberForma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65" xfId="0" applyFont="1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185" fontId="0" fillId="0" borderId="23" xfId="0" applyNumberFormat="1" applyBorder="1">
      <alignment vertical="center"/>
    </xf>
    <xf numFmtId="185" fontId="0" fillId="0" borderId="17" xfId="0" applyNumberFormat="1" applyBorder="1">
      <alignment vertical="center"/>
    </xf>
    <xf numFmtId="185" fontId="0" fillId="0" borderId="35" xfId="0" applyNumberFormat="1" applyBorder="1">
      <alignment vertical="center"/>
    </xf>
    <xf numFmtId="185" fontId="0" fillId="2" borderId="23" xfId="0" applyNumberFormat="1" applyFill="1" applyBorder="1" applyProtection="1">
      <alignment vertical="center"/>
      <protection locked="0"/>
    </xf>
    <xf numFmtId="185" fontId="0" fillId="2" borderId="17" xfId="0" applyNumberFormat="1" applyFill="1" applyBorder="1" applyProtection="1">
      <alignment vertical="center"/>
      <protection locked="0"/>
    </xf>
    <xf numFmtId="184" fontId="0" fillId="2" borderId="61" xfId="0" applyNumberFormat="1" applyFont="1" applyFill="1" applyBorder="1" applyAlignment="1" applyProtection="1">
      <alignment horizontal="center" vertical="center"/>
      <protection locked="0"/>
    </xf>
    <xf numFmtId="184" fontId="0" fillId="2" borderId="63" xfId="0" applyNumberFormat="1" applyFont="1" applyFill="1" applyBorder="1" applyAlignment="1" applyProtection="1">
      <alignment horizontal="center" vertical="center"/>
      <protection locked="0"/>
    </xf>
    <xf numFmtId="0" fontId="0" fillId="0" borderId="35" xfId="0" applyBorder="1" applyAlignment="1">
      <alignment horizontal="center" vertical="center"/>
    </xf>
    <xf numFmtId="185" fontId="0" fillId="0" borderId="45" xfId="0" applyNumberFormat="1" applyBorder="1">
      <alignment vertical="center"/>
    </xf>
    <xf numFmtId="0" fontId="0" fillId="0" borderId="52" xfId="0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73" xfId="0" applyFont="1" applyFill="1" applyBorder="1" applyAlignment="1" applyProtection="1">
      <alignment vertical="center" wrapText="1"/>
      <protection locked="0"/>
    </xf>
    <xf numFmtId="0" fontId="0" fillId="2" borderId="63" xfId="0" applyFont="1" applyFill="1" applyBorder="1" applyAlignment="1" applyProtection="1">
      <alignment vertical="center" wrapText="1"/>
      <protection locked="0"/>
    </xf>
    <xf numFmtId="0" fontId="0" fillId="2" borderId="65" xfId="0" applyFont="1" applyFill="1" applyBorder="1" applyAlignment="1" applyProtection="1">
      <alignment vertical="center" wrapText="1"/>
      <protection locked="0"/>
    </xf>
    <xf numFmtId="0" fontId="0" fillId="2" borderId="23" xfId="0" applyFill="1" applyBorder="1" applyProtection="1">
      <alignment vertical="center"/>
      <protection locked="0"/>
    </xf>
    <xf numFmtId="0" fontId="12" fillId="0" borderId="0" xfId="0" applyFont="1">
      <alignment vertical="center"/>
    </xf>
    <xf numFmtId="0" fontId="12" fillId="0" borderId="80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59" xfId="0" applyFont="1" applyBorder="1" applyAlignment="1">
      <alignment vertical="top"/>
    </xf>
    <xf numFmtId="0" fontId="12" fillId="0" borderId="81" xfId="0" applyFont="1" applyBorder="1" applyAlignment="1">
      <alignment horizontal="center" vertical="center"/>
    </xf>
    <xf numFmtId="0" fontId="12" fillId="0" borderId="82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0" fillId="0" borderId="35" xfId="0" applyBorder="1" applyAlignment="1">
      <alignment vertical="center" shrinkToFit="1"/>
    </xf>
    <xf numFmtId="0" fontId="12" fillId="0" borderId="1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9" xfId="0" applyFont="1" applyBorder="1" applyAlignment="1">
      <alignment vertical="top"/>
    </xf>
    <xf numFmtId="0" fontId="0" fillId="0" borderId="0" xfId="0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 shrinkToFi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2" fillId="0" borderId="59" xfId="0" applyFont="1" applyBorder="1" applyAlignment="1">
      <alignment horizontal="right" vertical="center" wrapText="1"/>
    </xf>
    <xf numFmtId="0" fontId="12" fillId="0" borderId="19" xfId="0" applyFont="1" applyBorder="1" applyAlignment="1">
      <alignment horizontal="right" vertical="center" shrinkToFit="1"/>
    </xf>
    <xf numFmtId="0" fontId="12" fillId="0" borderId="0" xfId="0" applyFont="1" applyBorder="1" applyAlignment="1">
      <alignment horizontal="center" vertical="center"/>
    </xf>
    <xf numFmtId="0" fontId="12" fillId="0" borderId="19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12" fillId="0" borderId="27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19" xfId="0" applyFont="1" applyBorder="1" applyAlignment="1">
      <alignment vertical="center" shrinkToFit="1"/>
    </xf>
    <xf numFmtId="0" fontId="12" fillId="0" borderId="0" xfId="0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9" xfId="0" applyFont="1" applyBorder="1">
      <alignment vertical="center"/>
    </xf>
    <xf numFmtId="0" fontId="12" fillId="0" borderId="19" xfId="0" applyFont="1" applyBorder="1" applyAlignment="1">
      <alignment horizontal="right" vertical="center"/>
    </xf>
    <xf numFmtId="0" fontId="12" fillId="0" borderId="16" xfId="0" applyFont="1" applyBorder="1">
      <alignment vertical="center"/>
    </xf>
    <xf numFmtId="0" fontId="0" fillId="0" borderId="35" xfId="0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center" wrapText="1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19" xfId="0" applyFill="1" applyBorder="1" applyAlignment="1" applyProtection="1">
      <alignment vertical="center" wrapText="1"/>
      <protection locked="0"/>
    </xf>
    <xf numFmtId="0" fontId="0" fillId="2" borderId="19" xfId="0" applyFill="1" applyBorder="1" applyAlignment="1" applyProtection="1">
      <alignment vertical="center" shrinkToFit="1"/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0" fontId="0" fillId="2" borderId="67" xfId="0" applyFill="1" applyBorder="1" applyAlignment="1" applyProtection="1">
      <alignment vertical="center" wrapText="1"/>
      <protection locked="0"/>
    </xf>
    <xf numFmtId="0" fontId="0" fillId="2" borderId="12" xfId="0" applyFill="1" applyBorder="1" applyAlignment="1" applyProtection="1">
      <alignment vertical="center" wrapText="1"/>
      <protection locked="0"/>
    </xf>
    <xf numFmtId="0" fontId="0" fillId="2" borderId="12" xfId="0" applyFill="1" applyBorder="1" applyAlignment="1" applyProtection="1">
      <alignment vertical="center" shrinkToFit="1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0" fontId="12" fillId="0" borderId="80" xfId="0" applyFont="1" applyBorder="1">
      <alignment vertical="center"/>
    </xf>
    <xf numFmtId="0" fontId="12" fillId="0" borderId="27" xfId="0" applyFont="1" applyBorder="1">
      <alignment vertical="center"/>
    </xf>
    <xf numFmtId="0" fontId="12" fillId="0" borderId="26" xfId="0" applyFont="1" applyBorder="1">
      <alignment vertical="center"/>
    </xf>
    <xf numFmtId="0" fontId="12" fillId="0" borderId="27" xfId="0" applyFont="1" applyBorder="1" applyAlignment="1">
      <alignment horizontal="right" vertical="center"/>
    </xf>
    <xf numFmtId="0" fontId="12" fillId="0" borderId="87" xfId="0" applyFont="1" applyBorder="1">
      <alignment vertical="center"/>
    </xf>
    <xf numFmtId="0" fontId="0" fillId="2" borderId="87" xfId="0" applyFill="1" applyBorder="1" applyAlignment="1" applyProtection="1">
      <alignment vertical="center" wrapText="1"/>
      <protection locked="0"/>
    </xf>
    <xf numFmtId="0" fontId="12" fillId="0" borderId="88" xfId="0" applyFont="1" applyBorder="1">
      <alignment vertical="center"/>
    </xf>
    <xf numFmtId="0" fontId="12" fillId="0" borderId="89" xfId="0" applyFont="1" applyBorder="1">
      <alignment vertical="center"/>
    </xf>
    <xf numFmtId="0" fontId="12" fillId="0" borderId="82" xfId="0" applyFont="1" applyBorder="1">
      <alignment vertical="center"/>
    </xf>
    <xf numFmtId="0" fontId="12" fillId="0" borderId="82" xfId="0" applyFont="1" applyBorder="1" applyAlignment="1">
      <alignment horizontal="right" vertical="center"/>
    </xf>
    <xf numFmtId="0" fontId="0" fillId="2" borderId="91" xfId="0" applyFill="1" applyBorder="1" applyAlignment="1" applyProtection="1">
      <alignment vertical="center" wrapText="1"/>
      <protection locked="0"/>
    </xf>
    <xf numFmtId="0" fontId="0" fillId="0" borderId="32" xfId="0" applyBorder="1" applyAlignment="1">
      <alignment horizontal="right" vertical="center"/>
    </xf>
    <xf numFmtId="0" fontId="0" fillId="0" borderId="92" xfId="0" applyBorder="1">
      <alignment vertical="center"/>
    </xf>
    <xf numFmtId="0" fontId="0" fillId="0" borderId="93" xfId="0" applyBorder="1" applyAlignment="1">
      <alignment horizontal="right" vertical="center"/>
    </xf>
    <xf numFmtId="0" fontId="0" fillId="0" borderId="96" xfId="0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0" fillId="2" borderId="94" xfId="0" applyNumberFormat="1" applyFill="1" applyBorder="1" applyProtection="1">
      <alignment vertical="center"/>
      <protection locked="0"/>
    </xf>
    <xf numFmtId="0" fontId="0" fillId="2" borderId="98" xfId="0" applyNumberFormat="1" applyFill="1" applyBorder="1" applyProtection="1">
      <alignment vertical="center"/>
      <protection locked="0"/>
    </xf>
    <xf numFmtId="0" fontId="6" fillId="2" borderId="66" xfId="0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alignment vertical="center"/>
      <protection locked="0"/>
    </xf>
    <xf numFmtId="0" fontId="0" fillId="2" borderId="12" xfId="0" applyFill="1" applyBorder="1" applyProtection="1">
      <alignment vertical="center"/>
      <protection locked="0"/>
    </xf>
    <xf numFmtId="0" fontId="0" fillId="2" borderId="100" xfId="0" applyFill="1" applyBorder="1" applyAlignment="1" applyProtection="1">
      <alignment vertical="center" wrapText="1"/>
      <protection locked="0"/>
    </xf>
    <xf numFmtId="0" fontId="0" fillId="2" borderId="97" xfId="0" applyNumberFormat="1" applyFill="1" applyBorder="1" applyProtection="1">
      <alignment vertical="center"/>
      <protection locked="0"/>
    </xf>
    <xf numFmtId="0" fontId="0" fillId="2" borderId="1" xfId="0" applyFill="1" applyBorder="1">
      <alignment vertical="center"/>
    </xf>
    <xf numFmtId="0" fontId="0" fillId="2" borderId="19" xfId="0" applyFill="1" applyBorder="1" applyAlignment="1" applyProtection="1">
      <alignment horizontal="center" vertical="center" shrinkToFit="1"/>
      <protection locked="0"/>
    </xf>
    <xf numFmtId="0" fontId="0" fillId="2" borderId="12" xfId="0" applyFill="1" applyBorder="1" applyAlignment="1" applyProtection="1">
      <alignment horizontal="center" vertical="center" shrinkToFi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 vertical="center"/>
    </xf>
    <xf numFmtId="177" fontId="0" fillId="0" borderId="1" xfId="0" applyNumberFormat="1" applyFill="1" applyBorder="1" applyAlignment="1" applyProtection="1">
      <alignment horizontal="center" vertical="center"/>
    </xf>
    <xf numFmtId="178" fontId="0" fillId="0" borderId="2" xfId="0" applyNumberFormat="1" applyFill="1" applyBorder="1" applyAlignment="1" applyProtection="1">
      <alignment horizontal="center" vertical="center"/>
    </xf>
    <xf numFmtId="178" fontId="0" fillId="0" borderId="4" xfId="0" applyNumberFormat="1" applyFill="1" applyBorder="1" applyAlignment="1" applyProtection="1">
      <alignment horizontal="center" vertical="center"/>
    </xf>
    <xf numFmtId="178" fontId="0" fillId="0" borderId="3" xfId="0" applyNumberForma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46" xfId="0" applyNumberFormat="1" applyFill="1" applyBorder="1" applyAlignment="1" applyProtection="1">
      <alignment horizontal="center" vertical="center"/>
      <protection locked="0"/>
    </xf>
    <xf numFmtId="180" fontId="0" fillId="0" borderId="18" xfId="0" applyNumberFormat="1" applyFill="1" applyBorder="1" applyAlignment="1">
      <alignment horizontal="center" vertical="distributed" textRotation="255" indent="4"/>
    </xf>
    <xf numFmtId="180" fontId="0" fillId="0" borderId="30" xfId="0" applyNumberFormat="1" applyFill="1" applyBorder="1" applyAlignment="1">
      <alignment horizontal="center" vertical="distributed" textRotation="255" indent="4"/>
    </xf>
    <xf numFmtId="181" fontId="0" fillId="2" borderId="33" xfId="0" applyNumberFormat="1" applyFill="1" applyBorder="1" applyProtection="1">
      <alignment vertical="center"/>
      <protection locked="0"/>
    </xf>
    <xf numFmtId="181" fontId="0" fillId="2" borderId="49" xfId="0" applyNumberFormat="1" applyFill="1" applyBorder="1" applyProtection="1">
      <alignment vertical="center"/>
      <protection locked="0"/>
    </xf>
    <xf numFmtId="181" fontId="0" fillId="2" borderId="34" xfId="0" applyNumberFormat="1" applyFill="1" applyBorder="1" applyProtection="1">
      <alignment vertical="center"/>
      <protection locked="0"/>
    </xf>
    <xf numFmtId="0" fontId="0" fillId="0" borderId="33" xfId="0" applyNumberFormat="1" applyFill="1" applyBorder="1" applyAlignment="1">
      <alignment horizontal="center" vertical="center"/>
    </xf>
    <xf numFmtId="0" fontId="0" fillId="0" borderId="34" xfId="0" applyNumberFormat="1" applyFill="1" applyBorder="1" applyAlignment="1">
      <alignment horizontal="center" vertical="center"/>
    </xf>
    <xf numFmtId="0" fontId="6" fillId="0" borderId="26" xfId="0" applyNumberFormat="1" applyFont="1" applyFill="1" applyBorder="1" applyAlignment="1">
      <alignment horizontal="center" shrinkToFit="1"/>
    </xf>
    <xf numFmtId="0" fontId="6" fillId="0" borderId="27" xfId="0" applyNumberFormat="1" applyFont="1" applyFill="1" applyBorder="1" applyAlignment="1">
      <alignment horizontal="center" shrinkToFit="1"/>
    </xf>
    <xf numFmtId="184" fontId="0" fillId="2" borderId="26" xfId="0" applyNumberFormat="1" applyFill="1" applyBorder="1" applyAlignment="1" applyProtection="1">
      <alignment horizontal="center" vertical="center"/>
      <protection locked="0"/>
    </xf>
    <xf numFmtId="184" fontId="0" fillId="2" borderId="27" xfId="0" applyNumberForma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0" fillId="0" borderId="54" xfId="0" applyNumberFormat="1" applyFill="1" applyBorder="1" applyAlignment="1">
      <alignment horizontal="center" vertical="center"/>
    </xf>
    <xf numFmtId="0" fontId="0" fillId="0" borderId="55" xfId="0" applyNumberFormat="1" applyFill="1" applyBorder="1" applyAlignment="1">
      <alignment horizontal="center" vertical="center"/>
    </xf>
    <xf numFmtId="0" fontId="0" fillId="0" borderId="56" xfId="0" applyNumberFormat="1" applyFill="1" applyBorder="1" applyAlignment="1">
      <alignment horizontal="center" vertical="center"/>
    </xf>
    <xf numFmtId="0" fontId="0" fillId="0" borderId="57" xfId="0" applyNumberFormat="1" applyFill="1" applyBorder="1" applyAlignment="1">
      <alignment horizontal="center" vertical="center"/>
    </xf>
    <xf numFmtId="0" fontId="0" fillId="0" borderId="58" xfId="0" applyNumberFormat="1" applyFill="1" applyBorder="1" applyAlignment="1">
      <alignment horizontal="center" vertical="center"/>
    </xf>
    <xf numFmtId="0" fontId="0" fillId="2" borderId="28" xfId="0" applyNumberFormat="1" applyFill="1" applyBorder="1" applyAlignment="1" applyProtection="1">
      <alignment horizontal="center" vertical="center"/>
      <protection locked="0"/>
    </xf>
    <xf numFmtId="0" fontId="0" fillId="2" borderId="53" xfId="0" applyNumberFormat="1" applyFill="1" applyBorder="1" applyAlignment="1" applyProtection="1">
      <alignment horizontal="center" vertical="center"/>
      <protection locked="0"/>
    </xf>
    <xf numFmtId="0" fontId="0" fillId="2" borderId="29" xfId="0" applyNumberFormat="1" applyFill="1" applyBorder="1" applyAlignment="1" applyProtection="1">
      <alignment horizontal="center" vertical="center"/>
      <protection locked="0"/>
    </xf>
    <xf numFmtId="0" fontId="0" fillId="0" borderId="23" xfId="0" applyBorder="1" applyAlignment="1">
      <alignment horizontal="center" vertical="center" wrapText="1"/>
    </xf>
    <xf numFmtId="0" fontId="0" fillId="2" borderId="23" xfId="0" applyFill="1" applyBorder="1" applyProtection="1">
      <alignment vertical="center"/>
      <protection locked="0"/>
    </xf>
    <xf numFmtId="176" fontId="0" fillId="2" borderId="23" xfId="0" applyNumberFormat="1" applyFill="1" applyBorder="1" applyProtection="1">
      <alignment vertical="center"/>
      <protection locked="0"/>
    </xf>
    <xf numFmtId="0" fontId="0" fillId="0" borderId="20" xfId="0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textRotation="255"/>
    </xf>
    <xf numFmtId="0" fontId="0" fillId="0" borderId="30" xfId="0" applyBorder="1" applyAlignment="1">
      <alignment horizontal="center" vertical="center" textRotation="255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>
      <alignment vertical="center"/>
    </xf>
    <xf numFmtId="0" fontId="0" fillId="0" borderId="43" xfId="0" applyBorder="1">
      <alignment vertical="center"/>
    </xf>
    <xf numFmtId="176" fontId="0" fillId="0" borderId="45" xfId="0" applyNumberFormat="1" applyFill="1" applyBorder="1">
      <alignment vertical="center"/>
    </xf>
    <xf numFmtId="0" fontId="0" fillId="0" borderId="23" xfId="0" applyFill="1" applyBorder="1" applyProtection="1">
      <alignment vertical="center"/>
    </xf>
    <xf numFmtId="176" fontId="0" fillId="0" borderId="23" xfId="0" applyNumberFormat="1" applyFill="1" applyBorder="1" applyProtection="1">
      <alignment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2" borderId="39" xfId="0" applyFill="1" applyBorder="1" applyProtection="1">
      <alignment vertical="center"/>
      <protection locked="0"/>
    </xf>
    <xf numFmtId="0" fontId="0" fillId="2" borderId="38" xfId="0" applyFill="1" applyBorder="1" applyProtection="1">
      <alignment vertical="center"/>
      <protection locked="0"/>
    </xf>
    <xf numFmtId="186" fontId="5" fillId="0" borderId="0" xfId="0" applyNumberFormat="1" applyFont="1" applyFill="1" applyProtection="1">
      <alignment vertical="center"/>
    </xf>
    <xf numFmtId="0" fontId="0" fillId="0" borderId="20" xfId="0" applyBorder="1" applyAlignment="1">
      <alignment vertical="center" textRotation="255"/>
    </xf>
    <xf numFmtId="0" fontId="0" fillId="0" borderId="18" xfId="0" applyBorder="1" applyAlignment="1">
      <alignment vertical="center" textRotation="255"/>
    </xf>
    <xf numFmtId="0" fontId="0" fillId="0" borderId="30" xfId="0" applyBorder="1" applyAlignment="1">
      <alignment vertical="center" textRotation="255"/>
    </xf>
    <xf numFmtId="0" fontId="0" fillId="0" borderId="17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2" borderId="15" xfId="0" applyFill="1" applyBorder="1" applyProtection="1">
      <alignment vertical="center"/>
      <protection locked="0"/>
    </xf>
    <xf numFmtId="176" fontId="0" fillId="2" borderId="15" xfId="0" applyNumberFormat="1" applyFill="1" applyBorder="1" applyProtection="1">
      <alignment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3" xfId="0" applyFill="1" applyBorder="1">
      <alignment vertical="center"/>
    </xf>
    <xf numFmtId="0" fontId="0" fillId="0" borderId="34" xfId="0" applyFill="1" applyBorder="1">
      <alignment vertical="center"/>
    </xf>
    <xf numFmtId="176" fontId="0" fillId="0" borderId="35" xfId="0" applyNumberFormat="1" applyFill="1" applyBorder="1">
      <alignment vertical="center"/>
    </xf>
    <xf numFmtId="176" fontId="0" fillId="2" borderId="40" xfId="0" applyNumberFormat="1" applyFill="1" applyBorder="1" applyProtection="1">
      <alignment vertical="center"/>
      <protection locked="0"/>
    </xf>
    <xf numFmtId="180" fontId="0" fillId="0" borderId="50" xfId="0" applyNumberFormat="1" applyFill="1" applyBorder="1" applyAlignment="1">
      <alignment horizontal="center" vertical="distributed" textRotation="255" indent="4"/>
    </xf>
    <xf numFmtId="0" fontId="6" fillId="0" borderId="24" xfId="0" applyNumberFormat="1" applyFont="1" applyFill="1" applyBorder="1" applyAlignment="1">
      <alignment horizontal="center" shrinkToFit="1"/>
    </xf>
    <xf numFmtId="0" fontId="6" fillId="0" borderId="25" xfId="0" applyNumberFormat="1" applyFont="1" applyFill="1" applyBorder="1" applyAlignment="1">
      <alignment horizontal="center" shrinkToFit="1"/>
    </xf>
    <xf numFmtId="180" fontId="0" fillId="0" borderId="36" xfId="0" applyNumberFormat="1" applyFill="1" applyBorder="1" applyAlignment="1">
      <alignment horizontal="center" vertical="center"/>
    </xf>
    <xf numFmtId="180" fontId="0" fillId="0" borderId="37" xfId="0" applyNumberFormat="1" applyFill="1" applyBorder="1" applyAlignment="1">
      <alignment horizontal="center" vertical="center"/>
    </xf>
    <xf numFmtId="180" fontId="0" fillId="0" borderId="38" xfId="0" applyNumberFormat="1" applyFill="1" applyBorder="1" applyAlignment="1">
      <alignment horizontal="center" vertical="center"/>
    </xf>
    <xf numFmtId="181" fontId="0" fillId="0" borderId="39" xfId="0" applyNumberFormat="1" applyFill="1" applyBorder="1">
      <alignment vertical="center"/>
    </xf>
    <xf numFmtId="181" fontId="0" fillId="0" borderId="37" xfId="0" applyNumberFormat="1" applyFill="1" applyBorder="1">
      <alignment vertical="center"/>
    </xf>
    <xf numFmtId="181" fontId="0" fillId="0" borderId="38" xfId="0" applyNumberFormat="1" applyFill="1" applyBorder="1">
      <alignment vertical="center"/>
    </xf>
    <xf numFmtId="180" fontId="0" fillId="0" borderId="41" xfId="0" applyNumberFormat="1" applyFill="1" applyBorder="1" applyAlignment="1">
      <alignment horizontal="center" vertical="center"/>
    </xf>
    <xf numFmtId="180" fontId="0" fillId="0" borderId="42" xfId="0" applyNumberFormat="1" applyFill="1" applyBorder="1" applyAlignment="1">
      <alignment horizontal="center" vertical="center"/>
    </xf>
    <xf numFmtId="180" fontId="0" fillId="0" borderId="43" xfId="0" applyNumberFormat="1" applyFill="1" applyBorder="1" applyAlignment="1">
      <alignment horizontal="center" vertical="center"/>
    </xf>
    <xf numFmtId="181" fontId="0" fillId="0" borderId="44" xfId="0" applyNumberFormat="1" applyFill="1" applyBorder="1">
      <alignment vertical="center"/>
    </xf>
    <xf numFmtId="181" fontId="0" fillId="0" borderId="42" xfId="0" applyNumberFormat="1" applyFill="1" applyBorder="1">
      <alignment vertical="center"/>
    </xf>
    <xf numFmtId="181" fontId="0" fillId="0" borderId="43" xfId="0" applyNumberFormat="1" applyFill="1" applyBorder="1">
      <alignment vertical="center"/>
    </xf>
    <xf numFmtId="0" fontId="0" fillId="0" borderId="14" xfId="0" applyNumberFormat="1" applyFont="1" applyBorder="1" applyAlignment="1">
      <alignment horizontal="center" vertical="center" wrapText="1"/>
    </xf>
    <xf numFmtId="0" fontId="0" fillId="0" borderId="16" xfId="0" applyNumberFormat="1" applyFont="1" applyBorder="1" applyAlignment="1">
      <alignment horizontal="center" vertical="center" wrapText="1"/>
    </xf>
    <xf numFmtId="0" fontId="0" fillId="0" borderId="48" xfId="0" applyNumberFormat="1" applyFont="1" applyBorder="1" applyAlignment="1">
      <alignment horizontal="center" vertical="center" wrapText="1"/>
    </xf>
    <xf numFmtId="0" fontId="0" fillId="0" borderId="60" xfId="0" applyBorder="1" applyAlignment="1">
      <alignment horizontal="center" vertical="center" textRotation="255"/>
    </xf>
    <xf numFmtId="0" fontId="0" fillId="0" borderId="62" xfId="0" applyBorder="1" applyAlignment="1">
      <alignment horizontal="center" vertical="center" textRotation="255"/>
    </xf>
    <xf numFmtId="0" fontId="0" fillId="0" borderId="64" xfId="0" applyBorder="1" applyAlignment="1">
      <alignment horizontal="center" vertical="center" textRotation="255"/>
    </xf>
    <xf numFmtId="0" fontId="0" fillId="0" borderId="9" xfId="0" applyNumberFormat="1" applyFont="1" applyFill="1" applyBorder="1" applyAlignment="1">
      <alignment horizontal="center" vertical="center" shrinkToFit="1"/>
    </xf>
    <xf numFmtId="0" fontId="0" fillId="0" borderId="10" xfId="0" applyNumberFormat="1" applyFont="1" applyFill="1" applyBorder="1" applyAlignment="1">
      <alignment horizontal="center" vertical="center" shrinkToFit="1"/>
    </xf>
    <xf numFmtId="0" fontId="0" fillId="0" borderId="10" xfId="0" applyNumberFormat="1" applyFill="1" applyBorder="1" applyAlignment="1">
      <alignment horizontal="center" vertical="center"/>
    </xf>
    <xf numFmtId="0" fontId="0" fillId="0" borderId="59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0" borderId="66" xfId="0" applyNumberFormat="1" applyBorder="1" applyAlignment="1">
      <alignment horizontal="center" vertical="center"/>
    </xf>
    <xf numFmtId="0" fontId="0" fillId="0" borderId="20" xfId="0" applyNumberFormat="1" applyBorder="1" applyAlignment="1">
      <alignment horizontal="center" vertical="center" textRotation="255"/>
    </xf>
    <xf numFmtId="0" fontId="0" fillId="0" borderId="18" xfId="0" applyNumberFormat="1" applyBorder="1" applyAlignment="1">
      <alignment horizontal="center" vertical="center" textRotation="255"/>
    </xf>
    <xf numFmtId="0" fontId="0" fillId="0" borderId="30" xfId="0" applyNumberFormat="1" applyBorder="1" applyAlignment="1">
      <alignment horizontal="center" vertical="center" textRotation="255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 wrapText="1"/>
    </xf>
    <xf numFmtId="0" fontId="0" fillId="0" borderId="35" xfId="0" applyNumberFormat="1" applyBorder="1" applyAlignment="1">
      <alignment horizontal="center" vertical="center" wrapText="1"/>
    </xf>
    <xf numFmtId="182" fontId="0" fillId="2" borderId="23" xfId="0" applyNumberFormat="1" applyFill="1" applyBorder="1" applyAlignment="1" applyProtection="1">
      <alignment vertical="center"/>
      <protection locked="0"/>
    </xf>
    <xf numFmtId="182" fontId="0" fillId="2" borderId="35" xfId="0" applyNumberFormat="1" applyFill="1" applyBorder="1" applyAlignment="1" applyProtection="1">
      <alignment vertical="center"/>
      <protection locked="0"/>
    </xf>
    <xf numFmtId="0" fontId="0" fillId="0" borderId="11" xfId="0" applyBorder="1" applyAlignment="1">
      <alignment horizontal="center" vertical="center"/>
    </xf>
    <xf numFmtId="0" fontId="0" fillId="2" borderId="23" xfId="0" applyFill="1" applyBorder="1" applyAlignment="1" applyProtection="1">
      <alignment vertical="center" wrapText="1"/>
      <protection locked="0"/>
    </xf>
    <xf numFmtId="0" fontId="0" fillId="2" borderId="61" xfId="0" applyFill="1" applyBorder="1" applyAlignment="1" applyProtection="1">
      <alignment vertical="center" wrapText="1"/>
      <protection locked="0"/>
    </xf>
    <xf numFmtId="0" fontId="0" fillId="2" borderId="35" xfId="0" applyFill="1" applyBorder="1" applyAlignment="1" applyProtection="1">
      <alignment vertical="center" wrapText="1"/>
      <protection locked="0"/>
    </xf>
    <xf numFmtId="0" fontId="0" fillId="2" borderId="65" xfId="0" applyFill="1" applyBorder="1" applyAlignment="1" applyProtection="1">
      <alignment vertical="center" wrapText="1"/>
      <protection locked="0"/>
    </xf>
    <xf numFmtId="0" fontId="0" fillId="0" borderId="6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2" borderId="35" xfId="0" applyFill="1" applyBorder="1" applyAlignment="1" applyProtection="1">
      <alignment horizontal="center" vertical="center"/>
      <protection locked="0"/>
    </xf>
    <xf numFmtId="0" fontId="0" fillId="0" borderId="6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82" fontId="0" fillId="0" borderId="12" xfId="0" applyNumberForma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81" fontId="0" fillId="2" borderId="15" xfId="0" applyNumberFormat="1" applyFill="1" applyBorder="1" applyAlignment="1" applyProtection="1">
      <alignment vertical="center"/>
      <protection locked="0"/>
    </xf>
    <xf numFmtId="181" fontId="0" fillId="0" borderId="15" xfId="0" applyNumberFormat="1" applyFill="1" applyBorder="1" applyAlignment="1">
      <alignment vertical="center"/>
    </xf>
    <xf numFmtId="0" fontId="0" fillId="0" borderId="7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181" fontId="0" fillId="0" borderId="45" xfId="0" applyNumberFormat="1" applyFill="1" applyBorder="1" applyAlignment="1" applyProtection="1">
      <alignment vertical="center"/>
    </xf>
    <xf numFmtId="181" fontId="0" fillId="0" borderId="45" xfId="0" applyNumberFormat="1" applyFill="1" applyBorder="1" applyAlignment="1">
      <alignment vertical="center"/>
    </xf>
    <xf numFmtId="0" fontId="0" fillId="0" borderId="6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81" fontId="0" fillId="2" borderId="17" xfId="0" applyNumberFormat="1" applyFill="1" applyBorder="1" applyAlignment="1" applyProtection="1">
      <alignment vertical="center"/>
      <protection locked="0"/>
    </xf>
    <xf numFmtId="181" fontId="0" fillId="0" borderId="17" xfId="0" applyNumberFormat="1" applyFill="1" applyBorder="1" applyAlignment="1">
      <alignment vertical="center"/>
    </xf>
    <xf numFmtId="181" fontId="0" fillId="2" borderId="35" xfId="0" applyNumberFormat="1" applyFill="1" applyBorder="1" applyAlignment="1" applyProtection="1">
      <alignment vertical="center"/>
      <protection locked="0"/>
    </xf>
    <xf numFmtId="181" fontId="0" fillId="0" borderId="35" xfId="0" applyNumberFormat="1" applyFill="1" applyBorder="1" applyAlignment="1">
      <alignment vertical="center"/>
    </xf>
    <xf numFmtId="0" fontId="0" fillId="2" borderId="19" xfId="0" applyFill="1" applyBorder="1" applyAlignment="1" applyProtection="1">
      <alignment horizontal="center" vertical="center" shrinkToFi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19" xfId="0" applyFill="1" applyBorder="1" applyAlignment="1" applyProtection="1">
      <alignment vertical="center" wrapText="1"/>
      <protection locked="0"/>
    </xf>
    <xf numFmtId="0" fontId="0" fillId="2" borderId="80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 applyProtection="1">
      <alignment vertical="center" wrapText="1"/>
      <protection locked="0"/>
    </xf>
    <xf numFmtId="0" fontId="0" fillId="2" borderId="27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 applyProtection="1">
      <alignment horizontal="center" vertical="center" shrinkToFit="1"/>
      <protection locked="0"/>
    </xf>
    <xf numFmtId="0" fontId="0" fillId="2" borderId="27" xfId="0" applyFill="1" applyBorder="1" applyAlignment="1" applyProtection="1">
      <alignment horizontal="center" vertical="center" shrinkToFit="1"/>
      <protection locked="0"/>
    </xf>
    <xf numFmtId="0" fontId="0" fillId="2" borderId="87" xfId="0" applyFill="1" applyBorder="1" applyAlignment="1" applyProtection="1">
      <alignment vertical="center" wrapText="1"/>
      <protection locked="0"/>
    </xf>
    <xf numFmtId="0" fontId="0" fillId="2" borderId="67" xfId="0" applyFill="1" applyBorder="1" applyAlignment="1" applyProtection="1">
      <alignment vertical="center" wrapText="1"/>
      <protection locked="0"/>
    </xf>
    <xf numFmtId="0" fontId="0" fillId="2" borderId="12" xfId="0" applyFill="1" applyBorder="1" applyAlignment="1" applyProtection="1">
      <alignment vertical="center" wrapText="1"/>
      <protection locked="0"/>
    </xf>
    <xf numFmtId="0" fontId="0" fillId="2" borderId="84" xfId="0" applyFill="1" applyBorder="1" applyAlignment="1" applyProtection="1">
      <alignment vertical="center" wrapText="1"/>
      <protection locked="0"/>
    </xf>
    <xf numFmtId="0" fontId="0" fillId="2" borderId="90" xfId="0" applyFill="1" applyBorder="1" applyAlignment="1" applyProtection="1">
      <alignment vertical="center" wrapText="1"/>
      <protection locked="0"/>
    </xf>
    <xf numFmtId="0" fontId="0" fillId="2" borderId="85" xfId="0" applyFill="1" applyBorder="1" applyAlignment="1" applyProtection="1">
      <alignment vertical="center" wrapText="1"/>
      <protection locked="0"/>
    </xf>
    <xf numFmtId="0" fontId="0" fillId="2" borderId="90" xfId="0" applyFill="1" applyBorder="1" applyAlignment="1" applyProtection="1">
      <alignment horizontal="center" vertical="center" shrinkToFit="1"/>
      <protection locked="0"/>
    </xf>
    <xf numFmtId="0" fontId="0" fillId="2" borderId="85" xfId="0" applyFill="1" applyBorder="1" applyAlignment="1" applyProtection="1">
      <alignment horizontal="center" vertical="center" shrinkToFit="1"/>
      <protection locked="0"/>
    </xf>
    <xf numFmtId="0" fontId="0" fillId="2" borderId="91" xfId="0" applyFill="1" applyBorder="1" applyAlignment="1" applyProtection="1">
      <alignment vertical="center" wrapText="1"/>
      <protection locked="0"/>
    </xf>
    <xf numFmtId="0" fontId="0" fillId="2" borderId="12" xfId="0" applyFill="1" applyBorder="1" applyAlignment="1" applyProtection="1">
      <alignment horizontal="center" vertical="center" shrinkToFit="1"/>
      <protection locked="0"/>
    </xf>
    <xf numFmtId="0" fontId="0" fillId="0" borderId="7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2" fillId="0" borderId="26" xfId="0" applyFont="1" applyBorder="1" applyAlignment="1">
      <alignment vertical="center"/>
    </xf>
    <xf numFmtId="0" fontId="12" fillId="0" borderId="27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76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2" fillId="0" borderId="81" xfId="0" applyFont="1" applyBorder="1" applyAlignment="1">
      <alignment horizontal="right" vertical="center"/>
    </xf>
    <xf numFmtId="0" fontId="12" fillId="0" borderId="82" xfId="0" applyFont="1" applyBorder="1" applyAlignment="1">
      <alignment horizontal="right" vertical="center"/>
    </xf>
    <xf numFmtId="0" fontId="0" fillId="0" borderId="95" xfId="0" applyBorder="1" applyAlignment="1">
      <alignment horizontal="center" vertical="center"/>
    </xf>
    <xf numFmtId="0" fontId="0" fillId="2" borderId="88" xfId="0" applyFill="1" applyBorder="1" applyAlignment="1" applyProtection="1">
      <alignment vertical="center" wrapText="1"/>
      <protection locked="0"/>
    </xf>
    <xf numFmtId="0" fontId="0" fillId="2" borderId="82" xfId="0" applyFill="1" applyBorder="1" applyAlignment="1" applyProtection="1">
      <alignment vertical="center" wrapText="1"/>
      <protection locked="0"/>
    </xf>
    <xf numFmtId="0" fontId="0" fillId="2" borderId="99" xfId="0" applyFill="1" applyBorder="1" applyAlignment="1" applyProtection="1">
      <alignment vertical="center" wrapText="1"/>
      <protection locked="0"/>
    </xf>
    <xf numFmtId="0" fontId="0" fillId="2" borderId="29" xfId="0" applyFill="1" applyBorder="1" applyAlignment="1" applyProtection="1">
      <alignment vertical="center" wrapText="1"/>
      <protection locked="0"/>
    </xf>
    <xf numFmtId="0" fontId="0" fillId="0" borderId="52" xfId="0" applyFont="1" applyFill="1" applyBorder="1" applyAlignment="1" applyProtection="1">
      <alignment vertical="center"/>
    </xf>
    <xf numFmtId="0" fontId="0" fillId="0" borderId="0" xfId="0" applyNumberFormat="1" applyFill="1" applyAlignment="1">
      <alignment horizontal="center" vertical="center"/>
    </xf>
    <xf numFmtId="184" fontId="0" fillId="2" borderId="26" xfId="0" applyNumberFormat="1" applyFill="1" applyBorder="1" applyAlignment="1" applyProtection="1">
      <alignment vertical="center"/>
      <protection locked="0"/>
    </xf>
    <xf numFmtId="184" fontId="0" fillId="2" borderId="27" xfId="0" applyNumberFormat="1" applyFill="1" applyBorder="1" applyAlignment="1" applyProtection="1">
      <alignment vertical="center"/>
      <protection locked="0"/>
    </xf>
    <xf numFmtId="0" fontId="0" fillId="2" borderId="26" xfId="0" applyFill="1" applyBorder="1" applyAlignment="1" applyProtection="1">
      <alignment vertical="center" wrapText="1"/>
      <protection locked="0"/>
    </xf>
    <xf numFmtId="0" fontId="0" fillId="2" borderId="26" xfId="0" applyFill="1" applyBorder="1" applyAlignment="1" applyProtection="1">
      <alignment vertical="center" shrinkToFit="1"/>
      <protection locked="0"/>
    </xf>
    <xf numFmtId="0" fontId="0" fillId="2" borderId="27" xfId="0" applyFill="1" applyBorder="1" applyAlignment="1" applyProtection="1">
      <alignment vertical="center" shrinkToFit="1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0" fillId="0" borderId="0" xfId="0" applyFill="1" applyBorder="1" applyAlignment="1" applyProtection="1">
      <alignment vertical="center" wrapText="1"/>
    </xf>
    <xf numFmtId="0" fontId="0" fillId="2" borderId="86" xfId="0" applyFill="1" applyBorder="1" applyAlignment="1" applyProtection="1">
      <alignment vertical="center" wrapText="1"/>
      <protection locked="0"/>
    </xf>
    <xf numFmtId="0" fontId="0" fillId="2" borderId="86" xfId="0" applyFill="1" applyBorder="1" applyAlignment="1" applyProtection="1">
      <alignment vertical="center" shrinkToFit="1"/>
      <protection locked="0"/>
    </xf>
    <xf numFmtId="0" fontId="0" fillId="2" borderId="85" xfId="0" applyFill="1" applyBorder="1" applyAlignment="1" applyProtection="1">
      <alignment vertical="center" shrinkToFi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</cellXfs>
  <cellStyles count="3">
    <cellStyle name="パーセント" xfId="2" builtinId="5"/>
    <cellStyle name="桁区切り" xfId="1" builtinId="6"/>
    <cellStyle name="標準" xfId="0" builtinId="0" customBuiltin="1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FFF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45</xdr:row>
      <xdr:rowOff>0</xdr:rowOff>
    </xdr:from>
    <xdr:to>
      <xdr:col>4</xdr:col>
      <xdr:colOff>324000</xdr:colOff>
      <xdr:row>46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C676D49-4B7C-4E94-8956-46878A5EA43E}"/>
            </a:ext>
          </a:extLst>
        </xdr:cNvPr>
        <xdr:cNvSpPr txBox="1"/>
      </xdr:nvSpPr>
      <xdr:spPr>
        <a:xfrm>
          <a:off x="1714500" y="18211800"/>
          <a:ext cx="32400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 anchorCtr="0"/>
        <a:lstStyle/>
        <a:p>
          <a:r>
            <a:rPr kumimoji="1" lang="ja-JP" altLang="en-US" sz="1100"/>
            <a:t>①</a:t>
          </a:r>
        </a:p>
      </xdr:txBody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324000</xdr:colOff>
      <xdr:row>46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36070B7-37E4-47F4-A98E-6943D93D442A}"/>
            </a:ext>
          </a:extLst>
        </xdr:cNvPr>
        <xdr:cNvSpPr txBox="1"/>
      </xdr:nvSpPr>
      <xdr:spPr>
        <a:xfrm>
          <a:off x="3771900" y="18211800"/>
          <a:ext cx="32400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 anchorCtr="0"/>
        <a:lstStyle/>
        <a:p>
          <a:r>
            <a:rPr kumimoji="1" lang="ja-JP" altLang="en-US" sz="1100"/>
            <a:t>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07BDB-F34F-4C55-B212-09F2BAC29F0D}">
  <dimension ref="A1:K26"/>
  <sheetViews>
    <sheetView showGridLines="0" tabSelected="1" zoomScaleNormal="100" workbookViewId="0">
      <selection activeCell="C4" sqref="C4:H4"/>
    </sheetView>
  </sheetViews>
  <sheetFormatPr defaultRowHeight="18" x14ac:dyDescent="0.35"/>
  <cols>
    <col min="1" max="2" width="2.625" customWidth="1"/>
    <col min="3" max="3" width="15.625" customWidth="1"/>
    <col min="5" max="5" width="20" customWidth="1"/>
    <col min="6" max="6" width="4.625" customWidth="1"/>
    <col min="7" max="7" width="6.25" customWidth="1"/>
    <col min="8" max="8" width="18.375" customWidth="1"/>
  </cols>
  <sheetData>
    <row r="1" spans="1:11" ht="24.75" thickBot="1" x14ac:dyDescent="0.4">
      <c r="A1" s="4" t="s">
        <v>0</v>
      </c>
    </row>
    <row r="2" spans="1:11" ht="18.75" thickBot="1" x14ac:dyDescent="0.4">
      <c r="J2" s="138"/>
      <c r="K2" t="s">
        <v>178</v>
      </c>
    </row>
    <row r="3" spans="1:11" ht="18.75" thickBot="1" x14ac:dyDescent="0.4">
      <c r="B3" s="5" t="s">
        <v>32</v>
      </c>
      <c r="J3" t="s">
        <v>179</v>
      </c>
    </row>
    <row r="4" spans="1:11" ht="185.1" customHeight="1" thickBot="1" x14ac:dyDescent="0.4">
      <c r="C4" s="141"/>
      <c r="D4" s="142"/>
      <c r="E4" s="142"/>
      <c r="F4" s="142"/>
      <c r="G4" s="142"/>
      <c r="H4" s="143"/>
    </row>
    <row r="6" spans="1:11" ht="18.75" thickBot="1" x14ac:dyDescent="0.4">
      <c r="B6" s="5" t="s">
        <v>33</v>
      </c>
    </row>
    <row r="7" spans="1:11" ht="185.1" customHeight="1" thickBot="1" x14ac:dyDescent="0.4">
      <c r="C7" s="141"/>
      <c r="D7" s="142"/>
      <c r="E7" s="142"/>
      <c r="F7" s="142"/>
      <c r="G7" s="142"/>
      <c r="H7" s="143"/>
    </row>
    <row r="9" spans="1:11" x14ac:dyDescent="0.35">
      <c r="B9" s="5" t="s">
        <v>1</v>
      </c>
    </row>
    <row r="10" spans="1:11" ht="18.75" thickBot="1" x14ac:dyDescent="0.4">
      <c r="C10" s="6" t="s">
        <v>2</v>
      </c>
    </row>
    <row r="11" spans="1:11" ht="185.1" customHeight="1" thickBot="1" x14ac:dyDescent="0.4">
      <c r="C11" s="141"/>
      <c r="D11" s="142"/>
      <c r="E11" s="142"/>
      <c r="F11" s="142"/>
      <c r="G11" s="142"/>
      <c r="H11" s="143"/>
    </row>
    <row r="13" spans="1:11" x14ac:dyDescent="0.35">
      <c r="B13" s="5" t="s">
        <v>3</v>
      </c>
    </row>
    <row r="14" spans="1:11" ht="18.75" thickBot="1" x14ac:dyDescent="0.4">
      <c r="C14" s="6" t="s">
        <v>2</v>
      </c>
    </row>
    <row r="15" spans="1:11" ht="185.1" customHeight="1" thickBot="1" x14ac:dyDescent="0.4">
      <c r="C15" s="141"/>
      <c r="D15" s="142"/>
      <c r="E15" s="142"/>
      <c r="F15" s="142"/>
      <c r="G15" s="142"/>
      <c r="H15" s="143"/>
    </row>
    <row r="17" spans="2:8" ht="18.75" thickBot="1" x14ac:dyDescent="0.4">
      <c r="B17" s="5" t="s">
        <v>4</v>
      </c>
    </row>
    <row r="18" spans="2:8" ht="18.75" thickBot="1" x14ac:dyDescent="0.4">
      <c r="C18" s="1" t="s">
        <v>7</v>
      </c>
      <c r="D18" s="144" t="s">
        <v>5</v>
      </c>
      <c r="E18" s="144"/>
      <c r="F18" s="149" t="s">
        <v>6</v>
      </c>
      <c r="G18" s="150"/>
      <c r="H18" s="151"/>
    </row>
    <row r="19" spans="2:8" ht="39.950000000000003" customHeight="1" thickBot="1" x14ac:dyDescent="0.4">
      <c r="C19" s="11"/>
      <c r="D19" s="145" t="str">
        <f>IFERROR(VLOOKUP($C$19,TB_区画情報,2,0),"")</f>
        <v/>
      </c>
      <c r="E19" s="145"/>
      <c r="F19" s="146" t="str">
        <f>IFERROR(VLOOKUP($C$19,TB_区画情報,3,0),"")</f>
        <v/>
      </c>
      <c r="G19" s="147"/>
      <c r="H19" s="148"/>
    </row>
    <row r="21" spans="2:8" ht="18.75" thickBot="1" x14ac:dyDescent="0.4">
      <c r="B21" s="5" t="s">
        <v>14</v>
      </c>
    </row>
    <row r="22" spans="2:8" ht="18.75" thickBot="1" x14ac:dyDescent="0.4">
      <c r="C22" s="144" t="s">
        <v>13</v>
      </c>
      <c r="D22" s="144"/>
      <c r="E22" s="144" t="s">
        <v>12</v>
      </c>
      <c r="F22" s="144"/>
      <c r="G22" s="144" t="s">
        <v>11</v>
      </c>
      <c r="H22" s="144"/>
    </row>
    <row r="23" spans="2:8" ht="24.95" customHeight="1" thickBot="1" x14ac:dyDescent="0.4">
      <c r="C23" s="153"/>
      <c r="D23" s="153"/>
      <c r="E23" s="153"/>
      <c r="F23" s="153"/>
      <c r="G23" s="2" t="s">
        <v>10</v>
      </c>
      <c r="H23" s="9"/>
    </row>
    <row r="24" spans="2:8" ht="24.95" customHeight="1" thickBot="1" x14ac:dyDescent="0.4">
      <c r="C24" s="153"/>
      <c r="D24" s="153"/>
      <c r="E24" s="153"/>
      <c r="F24" s="153"/>
      <c r="G24" s="3" t="s">
        <v>9</v>
      </c>
      <c r="H24" s="10"/>
    </row>
    <row r="25" spans="2:8" ht="30" customHeight="1" thickBot="1" x14ac:dyDescent="0.4">
      <c r="C25" s="1" t="s">
        <v>8</v>
      </c>
      <c r="D25" s="152"/>
      <c r="E25" s="152"/>
      <c r="F25" s="152"/>
      <c r="G25" s="152"/>
      <c r="H25" s="152"/>
    </row>
    <row r="26" spans="2:8" ht="30" customHeight="1" thickBot="1" x14ac:dyDescent="0.4">
      <c r="C26" s="1" t="s">
        <v>15</v>
      </c>
      <c r="D26" s="152"/>
      <c r="E26" s="152"/>
      <c r="F26" s="152"/>
      <c r="G26" s="152"/>
      <c r="H26" s="152"/>
    </row>
  </sheetData>
  <sheetProtection sheet="1" formatRows="0" selectLockedCells="1"/>
  <mergeCells count="15">
    <mergeCell ref="D25:H25"/>
    <mergeCell ref="D26:H26"/>
    <mergeCell ref="G22:H22"/>
    <mergeCell ref="C7:H7"/>
    <mergeCell ref="C11:H11"/>
    <mergeCell ref="E23:F24"/>
    <mergeCell ref="C23:D24"/>
    <mergeCell ref="C4:H4"/>
    <mergeCell ref="C15:H15"/>
    <mergeCell ref="D18:E18"/>
    <mergeCell ref="D19:E19"/>
    <mergeCell ref="C22:D22"/>
    <mergeCell ref="E22:F22"/>
    <mergeCell ref="F19:H19"/>
    <mergeCell ref="F18:H18"/>
  </mergeCells>
  <phoneticPr fontId="1"/>
  <dataValidations count="4">
    <dataValidation imeMode="on" allowBlank="1" showInputMessage="1" showErrorMessage="1" sqref="D26:H26 C7:H7 C11:H11 C15:H15 C23:F24 C4:H4" xr:uid="{11CA3117-2BFE-4DFB-AC93-8838EB6ECA79}"/>
    <dataValidation type="list" allowBlank="1" showInputMessage="1" showErrorMessage="1" sqref="J19" xr:uid="{5D5D4973-1CBC-4D22-A075-3F5147861826}">
      <formula1>C_区画情報</formula1>
    </dataValidation>
    <dataValidation imeMode="off" allowBlank="1" showInputMessage="1" showErrorMessage="1" sqref="H23:H24 D25:H25" xr:uid="{060BD720-BDCB-44BF-BF2C-CFCC6C78DA98}"/>
    <dataValidation type="list" allowBlank="1" showInputMessage="1" showErrorMessage="1" prompt="リストから選択してください。" sqref="C19" xr:uid="{E3DBE947-F83B-493D-8CCB-FE422CD3D597}">
      <formula1>C_区画情報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22F22-49B9-474A-A32A-D63AB67B1A8D}">
  <dimension ref="A1:M94"/>
  <sheetViews>
    <sheetView showGridLines="0" zoomScaleNormal="100" workbookViewId="0">
      <selection activeCell="E5" sqref="E5:F5"/>
    </sheetView>
  </sheetViews>
  <sheetFormatPr defaultRowHeight="18" x14ac:dyDescent="0.35"/>
  <cols>
    <col min="1" max="1" width="2.625" customWidth="1"/>
    <col min="2" max="2" width="3.75" customWidth="1"/>
    <col min="3" max="3" width="7.125" customWidth="1"/>
    <col min="4" max="9" width="9" customWidth="1"/>
    <col min="10" max="10" width="12.625" style="50" customWidth="1"/>
  </cols>
  <sheetData>
    <row r="1" spans="1:10" ht="24" x14ac:dyDescent="0.35">
      <c r="A1" s="7" t="s">
        <v>16</v>
      </c>
      <c r="J1"/>
    </row>
    <row r="2" spans="1:10" x14ac:dyDescent="0.35">
      <c r="J2"/>
    </row>
    <row r="3" spans="1:10" ht="18.75" thickBot="1" x14ac:dyDescent="0.4">
      <c r="B3" s="5" t="s">
        <v>30</v>
      </c>
      <c r="G3" s="197">
        <f>IFERROR(INT(Ⅰ土地利用!D19),0)</f>
        <v>0</v>
      </c>
      <c r="H3" s="197"/>
      <c r="I3" s="5" t="s">
        <v>31</v>
      </c>
      <c r="J3"/>
    </row>
    <row r="4" spans="1:10" ht="33.75" customHeight="1" thickBot="1" x14ac:dyDescent="0.4">
      <c r="B4" s="214" t="s">
        <v>22</v>
      </c>
      <c r="C4" s="213"/>
      <c r="D4" s="213"/>
      <c r="E4" s="213"/>
      <c r="F4" s="213"/>
      <c r="G4" s="213" t="s">
        <v>23</v>
      </c>
      <c r="H4" s="213"/>
      <c r="I4" s="8" t="s">
        <v>24</v>
      </c>
      <c r="J4" s="68" t="s">
        <v>25</v>
      </c>
    </row>
    <row r="5" spans="1:10" ht="44.1" customHeight="1" thickTop="1" x14ac:dyDescent="0.35">
      <c r="B5" s="198" t="s">
        <v>17</v>
      </c>
      <c r="C5" s="210" t="s">
        <v>21</v>
      </c>
      <c r="D5" s="210"/>
      <c r="E5" s="211"/>
      <c r="F5" s="211"/>
      <c r="G5" s="212">
        <v>0</v>
      </c>
      <c r="H5" s="212"/>
      <c r="I5" s="22" t="str">
        <f>IFERROR(G5/$G$3,"")</f>
        <v/>
      </c>
      <c r="J5" s="168" t="s">
        <v>29</v>
      </c>
    </row>
    <row r="6" spans="1:10" ht="44.1" customHeight="1" x14ac:dyDescent="0.35">
      <c r="B6" s="199"/>
      <c r="C6" s="202" t="s">
        <v>26</v>
      </c>
      <c r="D6" s="203"/>
      <c r="E6" s="201" t="s">
        <v>27</v>
      </c>
      <c r="F6" s="201"/>
      <c r="G6" s="180">
        <v>0</v>
      </c>
      <c r="H6" s="180"/>
      <c r="I6" s="23" t="str">
        <f>IFERROR(G6/$G$3,"")</f>
        <v/>
      </c>
      <c r="J6" s="169"/>
    </row>
    <row r="7" spans="1:10" ht="44.1" customHeight="1" x14ac:dyDescent="0.35">
      <c r="B7" s="199"/>
      <c r="C7" s="204"/>
      <c r="D7" s="205"/>
      <c r="E7" s="201" t="s">
        <v>34</v>
      </c>
      <c r="F7" s="201"/>
      <c r="G7" s="180">
        <v>0</v>
      </c>
      <c r="H7" s="180"/>
      <c r="I7" s="23" t="str">
        <f t="shared" ref="I7:I8" si="0">IFERROR(G7/$G$3,"")</f>
        <v/>
      </c>
      <c r="J7" s="169"/>
    </row>
    <row r="8" spans="1:10" ht="44.1" customHeight="1" x14ac:dyDescent="0.35">
      <c r="B8" s="199"/>
      <c r="C8" s="206"/>
      <c r="D8" s="207"/>
      <c r="E8" s="201" t="s">
        <v>35</v>
      </c>
      <c r="F8" s="201"/>
      <c r="G8" s="180">
        <v>0</v>
      </c>
      <c r="H8" s="180"/>
      <c r="I8" s="23" t="str">
        <f t="shared" si="0"/>
        <v/>
      </c>
      <c r="J8" s="32" t="s">
        <v>28</v>
      </c>
    </row>
    <row r="9" spans="1:10" ht="44.1" customHeight="1" thickBot="1" x14ac:dyDescent="0.4">
      <c r="B9" s="200"/>
      <c r="C9" s="208" t="s">
        <v>103</v>
      </c>
      <c r="D9" s="209"/>
      <c r="E9" s="215"/>
      <c r="F9" s="216"/>
      <c r="G9" s="217">
        <f>SUBTOTAL(109,G5:H8)</f>
        <v>0</v>
      </c>
      <c r="H9" s="217"/>
      <c r="I9" s="24" t="str">
        <f t="shared" ref="I9:I10" si="1">IFERROR(G9/$G$3,"")</f>
        <v/>
      </c>
      <c r="J9" s="44"/>
    </row>
    <row r="10" spans="1:10" ht="44.1" customHeight="1" thickTop="1" thickBot="1" x14ac:dyDescent="0.4">
      <c r="B10" s="192" t="s">
        <v>36</v>
      </c>
      <c r="C10" s="193"/>
      <c r="D10" s="194"/>
      <c r="E10" s="195"/>
      <c r="F10" s="196"/>
      <c r="G10" s="218">
        <v>0</v>
      </c>
      <c r="H10" s="218"/>
      <c r="I10" s="25" t="str">
        <f t="shared" si="1"/>
        <v/>
      </c>
      <c r="J10" s="44"/>
    </row>
    <row r="11" spans="1:10" ht="44.1" customHeight="1" thickTop="1" x14ac:dyDescent="0.35">
      <c r="B11" s="181" t="s">
        <v>45</v>
      </c>
      <c r="C11" s="210" t="s">
        <v>43</v>
      </c>
      <c r="D11" s="210"/>
      <c r="E11" s="211"/>
      <c r="F11" s="211"/>
      <c r="G11" s="212">
        <v>0</v>
      </c>
      <c r="H11" s="212"/>
      <c r="I11" s="22" t="str">
        <f>IFERROR(G11/$G$3,"")</f>
        <v/>
      </c>
      <c r="J11" s="44"/>
    </row>
    <row r="12" spans="1:10" ht="44.1" customHeight="1" x14ac:dyDescent="0.35">
      <c r="B12" s="182"/>
      <c r="C12" s="178" t="s">
        <v>44</v>
      </c>
      <c r="D12" s="178"/>
      <c r="E12" s="179"/>
      <c r="F12" s="179"/>
      <c r="G12" s="180">
        <v>0</v>
      </c>
      <c r="H12" s="180"/>
      <c r="I12" s="23" t="str">
        <f>IFERROR(G12/$G$3,"")</f>
        <v/>
      </c>
      <c r="J12" s="44"/>
    </row>
    <row r="13" spans="1:10" ht="44.1" customHeight="1" thickBot="1" x14ac:dyDescent="0.4">
      <c r="B13" s="183"/>
      <c r="C13" s="208" t="s">
        <v>103</v>
      </c>
      <c r="D13" s="209"/>
      <c r="E13" s="215"/>
      <c r="F13" s="216"/>
      <c r="G13" s="217">
        <f>SUBTOTAL(109,G11:H12)</f>
        <v>0</v>
      </c>
      <c r="H13" s="217"/>
      <c r="I13" s="24" t="str">
        <f>IFERROR(G13/$G$3,"")</f>
        <v/>
      </c>
      <c r="J13" s="44"/>
    </row>
    <row r="14" spans="1:10" ht="44.1" customHeight="1" thickTop="1" x14ac:dyDescent="0.35">
      <c r="B14" s="181" t="s">
        <v>46</v>
      </c>
      <c r="C14" s="178" t="s">
        <v>47</v>
      </c>
      <c r="D14" s="178"/>
      <c r="E14" s="179"/>
      <c r="F14" s="179"/>
      <c r="G14" s="180">
        <v>0</v>
      </c>
      <c r="H14" s="180"/>
      <c r="I14" s="16"/>
      <c r="J14" s="44"/>
    </row>
    <row r="15" spans="1:10" ht="44.1" customHeight="1" x14ac:dyDescent="0.35">
      <c r="B15" s="182"/>
      <c r="C15" s="178" t="s">
        <v>48</v>
      </c>
      <c r="D15" s="178"/>
      <c r="E15" s="179"/>
      <c r="F15" s="179"/>
      <c r="G15" s="180">
        <v>0</v>
      </c>
      <c r="H15" s="180"/>
      <c r="I15" s="16"/>
      <c r="J15" s="44"/>
    </row>
    <row r="16" spans="1:10" ht="44.1" customHeight="1" x14ac:dyDescent="0.35">
      <c r="B16" s="182"/>
      <c r="C16" s="178" t="s">
        <v>49</v>
      </c>
      <c r="D16" s="178"/>
      <c r="E16" s="190"/>
      <c r="F16" s="190"/>
      <c r="G16" s="191">
        <f>G3-G9-G10-G13-G14-G15</f>
        <v>0</v>
      </c>
      <c r="H16" s="191"/>
      <c r="I16" s="16"/>
      <c r="J16" s="44"/>
    </row>
    <row r="17" spans="2:13" ht="44.1" customHeight="1" thickBot="1" x14ac:dyDescent="0.4">
      <c r="B17" s="183"/>
      <c r="C17" s="208" t="s">
        <v>104</v>
      </c>
      <c r="D17" s="209"/>
      <c r="E17" s="215"/>
      <c r="F17" s="216"/>
      <c r="G17" s="217">
        <f>SUBTOTAL(109,G14:H16)</f>
        <v>0</v>
      </c>
      <c r="H17" s="217"/>
      <c r="I17" s="16"/>
      <c r="J17" s="44"/>
    </row>
    <row r="18" spans="2:13" ht="44.1" customHeight="1" thickTop="1" thickBot="1" x14ac:dyDescent="0.4">
      <c r="B18" s="184" t="s">
        <v>105</v>
      </c>
      <c r="C18" s="185"/>
      <c r="D18" s="186"/>
      <c r="E18" s="187"/>
      <c r="F18" s="188"/>
      <c r="G18" s="189">
        <f>SUBTOTAL(109,G5:H17)</f>
        <v>0</v>
      </c>
      <c r="H18" s="189"/>
      <c r="I18" s="21"/>
      <c r="J18" s="45"/>
    </row>
    <row r="19" spans="2:13" s="18" customFormat="1" x14ac:dyDescent="0.35">
      <c r="B19" s="17"/>
      <c r="C19" s="17"/>
      <c r="D19" s="17"/>
      <c r="G19" s="19"/>
      <c r="H19" s="19"/>
      <c r="I19" s="20"/>
      <c r="J19" s="46"/>
    </row>
    <row r="20" spans="2:13" s="18" customFormat="1" ht="18.75" customHeight="1" thickBot="1" x14ac:dyDescent="0.4">
      <c r="B20" s="26" t="s">
        <v>50</v>
      </c>
      <c r="C20" s="17"/>
      <c r="D20" s="17"/>
      <c r="G20" s="19"/>
      <c r="H20" s="19"/>
      <c r="I20" s="20"/>
      <c r="J20" s="46"/>
    </row>
    <row r="21" spans="2:13" s="27" customFormat="1" ht="20.100000000000001" customHeight="1" thickBot="1" x14ac:dyDescent="0.4">
      <c r="B21" s="170" t="s">
        <v>51</v>
      </c>
      <c r="C21" s="171"/>
      <c r="D21" s="172"/>
      <c r="E21" s="173" t="s">
        <v>52</v>
      </c>
      <c r="F21" s="174"/>
      <c r="G21" s="52" t="s">
        <v>53</v>
      </c>
      <c r="H21" s="173" t="s">
        <v>54</v>
      </c>
      <c r="I21" s="172"/>
      <c r="J21" s="53" t="s">
        <v>25</v>
      </c>
    </row>
    <row r="22" spans="2:13" s="27" customFormat="1" ht="24.95" customHeight="1" thickTop="1" x14ac:dyDescent="0.35">
      <c r="B22" s="157" t="s">
        <v>20</v>
      </c>
      <c r="C22" s="164" t="s">
        <v>61</v>
      </c>
      <c r="D22" s="165"/>
      <c r="E22" s="175"/>
      <c r="F22" s="176"/>
      <c r="G22" s="51"/>
      <c r="H22" s="175"/>
      <c r="I22" s="177"/>
      <c r="J22" s="34" t="s">
        <v>57</v>
      </c>
    </row>
    <row r="23" spans="2:13" s="27" customFormat="1" ht="24.95" customHeight="1" x14ac:dyDescent="0.35">
      <c r="B23" s="157"/>
      <c r="C23" s="331" t="s">
        <v>28</v>
      </c>
      <c r="D23" s="332"/>
      <c r="E23" s="154"/>
      <c r="F23" s="156"/>
      <c r="G23" s="38"/>
      <c r="H23" s="154"/>
      <c r="I23" s="155"/>
      <c r="J23" s="34" t="s">
        <v>56</v>
      </c>
      <c r="L23" s="330" t="str">
        <f>""</f>
        <v/>
      </c>
      <c r="M23" s="330"/>
    </row>
    <row r="24" spans="2:13" s="27" customFormat="1" ht="24.95" customHeight="1" x14ac:dyDescent="0.35">
      <c r="B24" s="157"/>
      <c r="C24" s="164" t="s">
        <v>62</v>
      </c>
      <c r="D24" s="165"/>
      <c r="E24" s="154"/>
      <c r="F24" s="156"/>
      <c r="G24" s="38"/>
      <c r="H24" s="154"/>
      <c r="I24" s="155"/>
      <c r="J24" s="41">
        <v>0</v>
      </c>
      <c r="L24" s="27" t="str">
        <f>""</f>
        <v/>
      </c>
    </row>
    <row r="25" spans="2:13" s="27" customFormat="1" ht="24.95" customHeight="1" x14ac:dyDescent="0.35">
      <c r="B25" s="157"/>
      <c r="C25" s="166"/>
      <c r="D25" s="167"/>
      <c r="E25" s="154"/>
      <c r="F25" s="156"/>
      <c r="G25" s="38"/>
      <c r="H25" s="154"/>
      <c r="I25" s="155"/>
      <c r="J25" s="34" t="s">
        <v>58</v>
      </c>
    </row>
    <row r="26" spans="2:13" s="27" customFormat="1" ht="24.95" customHeight="1" x14ac:dyDescent="0.35">
      <c r="B26" s="157"/>
      <c r="C26" s="164" t="s">
        <v>63</v>
      </c>
      <c r="D26" s="165"/>
      <c r="E26" s="154"/>
      <c r="F26" s="156"/>
      <c r="G26" s="38"/>
      <c r="H26" s="154"/>
      <c r="I26" s="155"/>
      <c r="J26" s="34" t="s">
        <v>59</v>
      </c>
    </row>
    <row r="27" spans="2:13" s="27" customFormat="1" ht="24.95" customHeight="1" x14ac:dyDescent="0.35">
      <c r="B27" s="157"/>
      <c r="C27" s="166"/>
      <c r="D27" s="167"/>
      <c r="E27" s="154"/>
      <c r="F27" s="156"/>
      <c r="G27" s="38"/>
      <c r="H27" s="154"/>
      <c r="I27" s="155"/>
      <c r="J27" s="42" t="s">
        <v>28</v>
      </c>
    </row>
    <row r="28" spans="2:13" s="27" customFormat="1" ht="24.95" customHeight="1" x14ac:dyDescent="0.35">
      <c r="B28" s="157"/>
      <c r="C28" s="30"/>
      <c r="D28" s="31"/>
      <c r="E28" s="154"/>
      <c r="F28" s="156"/>
      <c r="G28" s="38"/>
      <c r="H28" s="154"/>
      <c r="I28" s="155"/>
      <c r="J28" s="35" t="s">
        <v>60</v>
      </c>
    </row>
    <row r="29" spans="2:13" s="27" customFormat="1" ht="24.95" customHeight="1" thickBot="1" x14ac:dyDescent="0.4">
      <c r="B29" s="158"/>
      <c r="C29" s="162" t="s">
        <v>55</v>
      </c>
      <c r="D29" s="163"/>
      <c r="E29" s="159">
        <v>0</v>
      </c>
      <c r="F29" s="160"/>
      <c r="G29" s="161"/>
      <c r="H29" s="159">
        <v>0</v>
      </c>
      <c r="I29" s="161"/>
      <c r="J29" s="43" t="s">
        <v>28</v>
      </c>
    </row>
    <row r="30" spans="2:13" s="27" customFormat="1" ht="24.95" customHeight="1" thickTop="1" x14ac:dyDescent="0.35">
      <c r="B30" s="219" t="s">
        <v>64</v>
      </c>
      <c r="C30" s="220" t="s">
        <v>61</v>
      </c>
      <c r="D30" s="221"/>
      <c r="E30" s="154"/>
      <c r="F30" s="156"/>
      <c r="G30" s="38"/>
      <c r="H30" s="154"/>
      <c r="I30" s="155"/>
      <c r="J30" s="33" t="s">
        <v>57</v>
      </c>
    </row>
    <row r="31" spans="2:13" s="27" customFormat="1" ht="24.95" customHeight="1" x14ac:dyDescent="0.35">
      <c r="B31" s="157"/>
      <c r="C31" s="166"/>
      <c r="D31" s="167"/>
      <c r="E31" s="154"/>
      <c r="F31" s="156"/>
      <c r="G31" s="38"/>
      <c r="H31" s="154"/>
      <c r="I31" s="155"/>
      <c r="J31" s="34" t="s">
        <v>56</v>
      </c>
    </row>
    <row r="32" spans="2:13" s="27" customFormat="1" ht="24.95" customHeight="1" x14ac:dyDescent="0.35">
      <c r="B32" s="157"/>
      <c r="C32" s="164" t="s">
        <v>62</v>
      </c>
      <c r="D32" s="165"/>
      <c r="E32" s="154"/>
      <c r="F32" s="156"/>
      <c r="G32" s="38"/>
      <c r="H32" s="154"/>
      <c r="I32" s="155"/>
      <c r="J32" s="41">
        <v>0</v>
      </c>
      <c r="L32" s="27" t="str">
        <f>""</f>
        <v/>
      </c>
    </row>
    <row r="33" spans="2:12" s="27" customFormat="1" ht="24.95" customHeight="1" x14ac:dyDescent="0.35">
      <c r="B33" s="157"/>
      <c r="C33" s="166"/>
      <c r="D33" s="167"/>
      <c r="E33" s="154"/>
      <c r="F33" s="156"/>
      <c r="G33" s="38"/>
      <c r="H33" s="154"/>
      <c r="I33" s="155"/>
      <c r="J33" s="34" t="s">
        <v>58</v>
      </c>
    </row>
    <row r="34" spans="2:12" s="27" customFormat="1" ht="24.95" customHeight="1" x14ac:dyDescent="0.35">
      <c r="B34" s="157"/>
      <c r="C34" s="164" t="s">
        <v>63</v>
      </c>
      <c r="D34" s="165"/>
      <c r="E34" s="154"/>
      <c r="F34" s="156"/>
      <c r="G34" s="38"/>
      <c r="H34" s="154"/>
      <c r="I34" s="155"/>
      <c r="J34" s="34" t="s">
        <v>59</v>
      </c>
    </row>
    <row r="35" spans="2:12" s="27" customFormat="1" ht="24.95" customHeight="1" x14ac:dyDescent="0.35">
      <c r="B35" s="157"/>
      <c r="C35" s="166"/>
      <c r="D35" s="167"/>
      <c r="E35" s="154"/>
      <c r="F35" s="156"/>
      <c r="G35" s="38"/>
      <c r="H35" s="154"/>
      <c r="I35" s="155"/>
      <c r="J35" s="42" t="s">
        <v>28</v>
      </c>
    </row>
    <row r="36" spans="2:12" s="27" customFormat="1" ht="24.95" customHeight="1" x14ac:dyDescent="0.35">
      <c r="B36" s="157"/>
      <c r="C36" s="30"/>
      <c r="D36" s="31"/>
      <c r="E36" s="154"/>
      <c r="F36" s="156"/>
      <c r="G36" s="38"/>
      <c r="H36" s="154"/>
      <c r="I36" s="155"/>
      <c r="J36" s="35" t="s">
        <v>60</v>
      </c>
    </row>
    <row r="37" spans="2:12" s="27" customFormat="1" ht="24.95" customHeight="1" thickBot="1" x14ac:dyDescent="0.4">
      <c r="B37" s="158"/>
      <c r="C37" s="162" t="s">
        <v>55</v>
      </c>
      <c r="D37" s="163"/>
      <c r="E37" s="159">
        <v>0</v>
      </c>
      <c r="F37" s="160"/>
      <c r="G37" s="161"/>
      <c r="H37" s="159">
        <v>0</v>
      </c>
      <c r="I37" s="161"/>
      <c r="J37" s="43" t="s">
        <v>28</v>
      </c>
    </row>
    <row r="38" spans="2:12" s="27" customFormat="1" ht="24.95" customHeight="1" thickTop="1" x14ac:dyDescent="0.35">
      <c r="B38" s="219" t="s">
        <v>65</v>
      </c>
      <c r="C38" s="220" t="s">
        <v>61</v>
      </c>
      <c r="D38" s="221"/>
      <c r="E38" s="154"/>
      <c r="F38" s="156"/>
      <c r="G38" s="38"/>
      <c r="H38" s="154"/>
      <c r="I38" s="155"/>
      <c r="J38" s="33" t="s">
        <v>57</v>
      </c>
    </row>
    <row r="39" spans="2:12" s="27" customFormat="1" ht="24.95" customHeight="1" x14ac:dyDescent="0.35">
      <c r="B39" s="157"/>
      <c r="C39" s="166"/>
      <c r="D39" s="167"/>
      <c r="E39" s="154"/>
      <c r="F39" s="156"/>
      <c r="G39" s="38"/>
      <c r="H39" s="154"/>
      <c r="I39" s="155"/>
      <c r="J39" s="34" t="s">
        <v>56</v>
      </c>
    </row>
    <row r="40" spans="2:12" s="27" customFormat="1" ht="24.95" customHeight="1" x14ac:dyDescent="0.35">
      <c r="B40" s="157"/>
      <c r="C40" s="164" t="s">
        <v>62</v>
      </c>
      <c r="D40" s="165"/>
      <c r="E40" s="154"/>
      <c r="F40" s="156"/>
      <c r="G40" s="38"/>
      <c r="H40" s="154"/>
      <c r="I40" s="155"/>
      <c r="J40" s="41">
        <v>0</v>
      </c>
      <c r="L40" s="27" t="str">
        <f>""</f>
        <v/>
      </c>
    </row>
    <row r="41" spans="2:12" s="27" customFormat="1" ht="24.95" customHeight="1" x14ac:dyDescent="0.35">
      <c r="B41" s="157"/>
      <c r="C41" s="166"/>
      <c r="D41" s="167"/>
      <c r="E41" s="154"/>
      <c r="F41" s="156"/>
      <c r="G41" s="38"/>
      <c r="H41" s="154"/>
      <c r="I41" s="155"/>
      <c r="J41" s="34" t="s">
        <v>58</v>
      </c>
    </row>
    <row r="42" spans="2:12" s="27" customFormat="1" ht="24.95" customHeight="1" x14ac:dyDescent="0.35">
      <c r="B42" s="157"/>
      <c r="C42" s="164" t="s">
        <v>63</v>
      </c>
      <c r="D42" s="165"/>
      <c r="E42" s="154"/>
      <c r="F42" s="156"/>
      <c r="G42" s="38"/>
      <c r="H42" s="154"/>
      <c r="I42" s="155"/>
      <c r="J42" s="34" t="s">
        <v>59</v>
      </c>
    </row>
    <row r="43" spans="2:12" s="27" customFormat="1" ht="24.95" customHeight="1" x14ac:dyDescent="0.35">
      <c r="B43" s="157"/>
      <c r="C43" s="166"/>
      <c r="D43" s="167"/>
      <c r="E43" s="154"/>
      <c r="F43" s="156"/>
      <c r="G43" s="38"/>
      <c r="H43" s="154"/>
      <c r="I43" s="155"/>
      <c r="J43" s="42" t="s">
        <v>28</v>
      </c>
    </row>
    <row r="44" spans="2:12" s="27" customFormat="1" ht="24.95" customHeight="1" x14ac:dyDescent="0.35">
      <c r="B44" s="157"/>
      <c r="C44" s="30"/>
      <c r="D44" s="31"/>
      <c r="E44" s="154"/>
      <c r="F44" s="156"/>
      <c r="G44" s="38"/>
      <c r="H44" s="154"/>
      <c r="I44" s="155"/>
      <c r="J44" s="35" t="s">
        <v>60</v>
      </c>
    </row>
    <row r="45" spans="2:12" s="27" customFormat="1" ht="24.95" customHeight="1" thickBot="1" x14ac:dyDescent="0.4">
      <c r="B45" s="158"/>
      <c r="C45" s="162" t="s">
        <v>55</v>
      </c>
      <c r="D45" s="163"/>
      <c r="E45" s="159">
        <v>0</v>
      </c>
      <c r="F45" s="160"/>
      <c r="G45" s="161"/>
      <c r="H45" s="159">
        <v>0</v>
      </c>
      <c r="I45" s="161"/>
      <c r="J45" s="43" t="s">
        <v>28</v>
      </c>
    </row>
    <row r="46" spans="2:12" s="27" customFormat="1" ht="24.95" customHeight="1" thickTop="1" thickBot="1" x14ac:dyDescent="0.4">
      <c r="B46" s="222" t="s">
        <v>66</v>
      </c>
      <c r="C46" s="223"/>
      <c r="D46" s="224"/>
      <c r="E46" s="225">
        <f>E29+E37+E45</f>
        <v>0</v>
      </c>
      <c r="F46" s="226"/>
      <c r="G46" s="227"/>
      <c r="H46" s="225">
        <f>H29+H37+H45</f>
        <v>0</v>
      </c>
      <c r="I46" s="227"/>
      <c r="J46" s="47"/>
    </row>
    <row r="47" spans="2:12" s="27" customFormat="1" ht="24.95" customHeight="1" thickTop="1" thickBot="1" x14ac:dyDescent="0.4">
      <c r="B47" s="228" t="s">
        <v>67</v>
      </c>
      <c r="C47" s="229"/>
      <c r="D47" s="230"/>
      <c r="E47" s="231">
        <f>E46+H46</f>
        <v>0</v>
      </c>
      <c r="F47" s="232"/>
      <c r="G47" s="232"/>
      <c r="H47" s="232"/>
      <c r="I47" s="233"/>
      <c r="J47" s="48"/>
    </row>
    <row r="48" spans="2:12" s="36" customFormat="1" x14ac:dyDescent="0.35">
      <c r="B48" s="39" t="s">
        <v>68</v>
      </c>
      <c r="C48" s="28"/>
      <c r="D48" s="28"/>
      <c r="I48" s="37"/>
      <c r="J48" s="49"/>
    </row>
    <row r="49" spans="2:10" s="36" customFormat="1" x14ac:dyDescent="0.35">
      <c r="B49" s="39" t="s">
        <v>69</v>
      </c>
      <c r="C49" s="28"/>
      <c r="D49" s="28"/>
      <c r="I49" s="37"/>
      <c r="J49" s="49"/>
    </row>
    <row r="50" spans="2:10" s="36" customFormat="1" x14ac:dyDescent="0.35">
      <c r="B50" s="39" t="s">
        <v>70</v>
      </c>
      <c r="C50" s="28"/>
      <c r="D50" s="28"/>
      <c r="I50" s="37"/>
      <c r="J50" s="49"/>
    </row>
    <row r="51" spans="2:10" s="36" customFormat="1" x14ac:dyDescent="0.35">
      <c r="B51" s="39"/>
      <c r="C51" s="28"/>
      <c r="D51" s="28"/>
      <c r="I51" s="37"/>
      <c r="J51" s="49"/>
    </row>
    <row r="52" spans="2:10" s="36" customFormat="1" ht="18.75" customHeight="1" thickBot="1" x14ac:dyDescent="0.4">
      <c r="B52" s="40" t="s">
        <v>71</v>
      </c>
      <c r="C52" s="28"/>
      <c r="D52" s="28"/>
      <c r="I52" s="37"/>
      <c r="J52" s="49"/>
    </row>
    <row r="53" spans="2:10" s="36" customFormat="1" ht="20.100000000000001" customHeight="1" thickBot="1" x14ac:dyDescent="0.4">
      <c r="B53" s="240" t="s">
        <v>72</v>
      </c>
      <c r="C53" s="241"/>
      <c r="D53" s="241"/>
      <c r="E53" s="242" t="s">
        <v>73</v>
      </c>
      <c r="F53" s="242"/>
      <c r="G53" s="242"/>
      <c r="H53" s="242"/>
      <c r="I53" s="242"/>
      <c r="J53" s="53" t="s">
        <v>74</v>
      </c>
    </row>
    <row r="54" spans="2:10" s="29" customFormat="1" ht="20.100000000000001" customHeight="1" thickTop="1" x14ac:dyDescent="0.35">
      <c r="B54" s="246" t="s">
        <v>79</v>
      </c>
      <c r="C54" s="243" t="s">
        <v>18</v>
      </c>
      <c r="D54" s="243" t="s">
        <v>19</v>
      </c>
      <c r="E54" s="249" t="s">
        <v>80</v>
      </c>
      <c r="F54" s="249"/>
      <c r="G54" s="249" t="s">
        <v>81</v>
      </c>
      <c r="H54" s="249"/>
      <c r="I54" s="249"/>
      <c r="J54" s="234" t="s">
        <v>88</v>
      </c>
    </row>
    <row r="55" spans="2:10" s="29" customFormat="1" ht="36" customHeight="1" x14ac:dyDescent="0.35">
      <c r="B55" s="247"/>
      <c r="C55" s="244"/>
      <c r="D55" s="244"/>
      <c r="E55" s="250"/>
      <c r="F55" s="250"/>
      <c r="G55" s="251" t="s">
        <v>83</v>
      </c>
      <c r="H55" s="251"/>
      <c r="I55" s="251" t="s">
        <v>82</v>
      </c>
      <c r="J55" s="235"/>
    </row>
    <row r="56" spans="2:10" ht="54.75" customHeight="1" thickBot="1" x14ac:dyDescent="0.4">
      <c r="B56" s="248"/>
      <c r="C56" s="245"/>
      <c r="D56" s="245"/>
      <c r="E56" s="57" t="s">
        <v>75</v>
      </c>
      <c r="F56" s="54" t="s">
        <v>76</v>
      </c>
      <c r="G56" s="57" t="s">
        <v>77</v>
      </c>
      <c r="H56" s="54" t="s">
        <v>78</v>
      </c>
      <c r="I56" s="252"/>
      <c r="J56" s="236"/>
    </row>
    <row r="57" spans="2:10" ht="54" customHeight="1" thickTop="1" x14ac:dyDescent="0.35">
      <c r="B57" s="237" t="s">
        <v>87</v>
      </c>
      <c r="C57" s="56" t="s">
        <v>84</v>
      </c>
      <c r="D57" s="58">
        <f t="shared" ref="D57:D59" si="2">SUM(E57:I57)</f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3"/>
    </row>
    <row r="58" spans="2:10" ht="54" customHeight="1" x14ac:dyDescent="0.35">
      <c r="B58" s="238"/>
      <c r="C58" s="12" t="s">
        <v>85</v>
      </c>
      <c r="D58" s="59">
        <f t="shared" si="2"/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4"/>
    </row>
    <row r="59" spans="2:10" ht="54" customHeight="1" x14ac:dyDescent="0.35">
      <c r="B59" s="238"/>
      <c r="C59" s="12" t="s">
        <v>86</v>
      </c>
      <c r="D59" s="59">
        <f t="shared" si="2"/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4"/>
    </row>
    <row r="60" spans="2:10" ht="54" customHeight="1" thickBot="1" x14ac:dyDescent="0.4">
      <c r="B60" s="239"/>
      <c r="C60" s="54" t="s">
        <v>102</v>
      </c>
      <c r="D60" s="60">
        <f t="shared" ref="D60:I60" si="3">SUBTOTAL(109,D57:D59)</f>
        <v>0</v>
      </c>
      <c r="E60" s="60">
        <f t="shared" si="3"/>
        <v>0</v>
      </c>
      <c r="F60" s="60">
        <f t="shared" si="3"/>
        <v>0</v>
      </c>
      <c r="G60" s="60">
        <f t="shared" si="3"/>
        <v>0</v>
      </c>
      <c r="H60" s="60">
        <f t="shared" si="3"/>
        <v>0</v>
      </c>
      <c r="I60" s="60">
        <f t="shared" si="3"/>
        <v>0</v>
      </c>
      <c r="J60" s="55"/>
    </row>
    <row r="61" spans="2:10" ht="54" customHeight="1" thickTop="1" x14ac:dyDescent="0.35">
      <c r="B61" s="237" t="s">
        <v>89</v>
      </c>
      <c r="C61" s="56" t="s">
        <v>84</v>
      </c>
      <c r="D61" s="58">
        <f t="shared" ref="D61:D63" si="4">SUM(E61:I61)</f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3"/>
    </row>
    <row r="62" spans="2:10" ht="54" customHeight="1" x14ac:dyDescent="0.35">
      <c r="B62" s="238"/>
      <c r="C62" s="12" t="s">
        <v>85</v>
      </c>
      <c r="D62" s="59">
        <f t="shared" si="4"/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4"/>
    </row>
    <row r="63" spans="2:10" ht="54" customHeight="1" x14ac:dyDescent="0.35">
      <c r="B63" s="238"/>
      <c r="C63" s="12" t="s">
        <v>86</v>
      </c>
      <c r="D63" s="59">
        <f t="shared" si="4"/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4"/>
    </row>
    <row r="64" spans="2:10" ht="54" customHeight="1" thickBot="1" x14ac:dyDescent="0.4">
      <c r="B64" s="239"/>
      <c r="C64" s="54" t="s">
        <v>102</v>
      </c>
      <c r="D64" s="60">
        <f t="shared" ref="D64" si="5">SUBTOTAL(109,D61:D63)</f>
        <v>0</v>
      </c>
      <c r="E64" s="60">
        <f t="shared" ref="E64" si="6">SUBTOTAL(109,E61:E63)</f>
        <v>0</v>
      </c>
      <c r="F64" s="60">
        <f t="shared" ref="F64" si="7">SUBTOTAL(109,F61:F63)</f>
        <v>0</v>
      </c>
      <c r="G64" s="60">
        <f t="shared" ref="G64" si="8">SUBTOTAL(109,G61:G63)</f>
        <v>0</v>
      </c>
      <c r="H64" s="60">
        <f t="shared" ref="H64" si="9">SUBTOTAL(109,H61:H63)</f>
        <v>0</v>
      </c>
      <c r="I64" s="60">
        <f t="shared" ref="I64" si="10">SUBTOTAL(109,I61:I63)</f>
        <v>0</v>
      </c>
      <c r="J64" s="55"/>
    </row>
    <row r="65" spans="2:10" ht="54" customHeight="1" thickTop="1" thickBot="1" x14ac:dyDescent="0.4">
      <c r="B65" s="184" t="s">
        <v>106</v>
      </c>
      <c r="C65" s="186"/>
      <c r="D65" s="66">
        <f t="shared" ref="D65:I65" si="11">SUBTOTAL(109,D57:D64)</f>
        <v>0</v>
      </c>
      <c r="E65" s="66">
        <f t="shared" si="11"/>
        <v>0</v>
      </c>
      <c r="F65" s="66">
        <f t="shared" si="11"/>
        <v>0</v>
      </c>
      <c r="G65" s="66">
        <f t="shared" si="11"/>
        <v>0</v>
      </c>
      <c r="H65" s="66">
        <f t="shared" si="11"/>
        <v>0</v>
      </c>
      <c r="I65" s="66">
        <f t="shared" si="11"/>
        <v>0</v>
      </c>
      <c r="J65" s="67"/>
    </row>
    <row r="66" spans="2:10" x14ac:dyDescent="0.35">
      <c r="B66" t="s">
        <v>91</v>
      </c>
    </row>
    <row r="67" spans="2:10" x14ac:dyDescent="0.35">
      <c r="B67" t="s">
        <v>92</v>
      </c>
    </row>
    <row r="68" spans="2:10" x14ac:dyDescent="0.35">
      <c r="B68" t="s">
        <v>93</v>
      </c>
    </row>
    <row r="69" spans="2:10" x14ac:dyDescent="0.35">
      <c r="B69" t="s">
        <v>94</v>
      </c>
    </row>
    <row r="72" spans="2:10" x14ac:dyDescent="0.35">
      <c r="B72" s="40" t="s">
        <v>95</v>
      </c>
    </row>
    <row r="73" spans="2:10" ht="18.75" thickBot="1" x14ac:dyDescent="0.4">
      <c r="B73" s="5" t="s">
        <v>96</v>
      </c>
    </row>
    <row r="74" spans="2:10" ht="30" customHeight="1" thickBot="1" x14ac:dyDescent="0.4">
      <c r="B74" s="214" t="s">
        <v>99</v>
      </c>
      <c r="C74" s="213"/>
      <c r="D74" s="213"/>
      <c r="E74" s="213"/>
      <c r="F74" s="213" t="s">
        <v>101</v>
      </c>
      <c r="G74" s="213"/>
      <c r="H74" s="213"/>
      <c r="I74" s="213" t="s">
        <v>74</v>
      </c>
      <c r="J74" s="255"/>
    </row>
    <row r="75" spans="2:10" ht="39.950000000000003" customHeight="1" thickTop="1" x14ac:dyDescent="0.35">
      <c r="B75" s="260" t="s">
        <v>97</v>
      </c>
      <c r="C75" s="261"/>
      <c r="D75" s="261" t="s">
        <v>98</v>
      </c>
      <c r="E75" s="261"/>
      <c r="F75" s="253">
        <v>0</v>
      </c>
      <c r="G75" s="253"/>
      <c r="H75" s="253"/>
      <c r="I75" s="256"/>
      <c r="J75" s="257"/>
    </row>
    <row r="76" spans="2:10" ht="39.950000000000003" customHeight="1" thickBot="1" x14ac:dyDescent="0.4">
      <c r="B76" s="262" t="s">
        <v>100</v>
      </c>
      <c r="C76" s="263"/>
      <c r="D76" s="264"/>
      <c r="E76" s="264"/>
      <c r="F76" s="254">
        <v>0</v>
      </c>
      <c r="G76" s="254"/>
      <c r="H76" s="254"/>
      <c r="I76" s="258"/>
      <c r="J76" s="259"/>
    </row>
    <row r="77" spans="2:10" ht="39.950000000000003" customHeight="1" thickTop="1" thickBot="1" x14ac:dyDescent="0.4">
      <c r="B77" s="271" t="s">
        <v>90</v>
      </c>
      <c r="C77" s="272"/>
      <c r="D77" s="272"/>
      <c r="E77" s="272"/>
      <c r="F77" s="273">
        <f>SUBTOTAL(109,F75:H76)</f>
        <v>0</v>
      </c>
      <c r="G77" s="273"/>
      <c r="H77" s="273"/>
      <c r="I77" s="272"/>
      <c r="J77" s="274"/>
    </row>
    <row r="78" spans="2:10" x14ac:dyDescent="0.35">
      <c r="B78" t="s">
        <v>107</v>
      </c>
    </row>
    <row r="80" spans="2:10" ht="18.75" thickBot="1" x14ac:dyDescent="0.4">
      <c r="B80" s="5" t="s">
        <v>108</v>
      </c>
    </row>
    <row r="81" spans="2:10" ht="30" customHeight="1" thickBot="1" x14ac:dyDescent="0.4">
      <c r="B81" s="214" t="s">
        <v>109</v>
      </c>
      <c r="C81" s="213"/>
      <c r="D81" s="213"/>
      <c r="E81" s="213"/>
      <c r="F81" s="213" t="s">
        <v>101</v>
      </c>
      <c r="G81" s="213"/>
      <c r="H81" s="213"/>
      <c r="I81" s="213" t="s">
        <v>74</v>
      </c>
      <c r="J81" s="255"/>
    </row>
    <row r="82" spans="2:10" ht="39.950000000000003" customHeight="1" thickTop="1" x14ac:dyDescent="0.35">
      <c r="B82" s="268" t="s">
        <v>110</v>
      </c>
      <c r="C82" s="269"/>
      <c r="D82" s="269"/>
      <c r="E82" s="270"/>
      <c r="F82" s="253">
        <v>0</v>
      </c>
      <c r="G82" s="253"/>
      <c r="H82" s="253"/>
      <c r="I82" s="256"/>
      <c r="J82" s="257"/>
    </row>
    <row r="83" spans="2:10" ht="39.950000000000003" customHeight="1" thickBot="1" x14ac:dyDescent="0.4">
      <c r="B83" s="265" t="s">
        <v>111</v>
      </c>
      <c r="C83" s="266"/>
      <c r="D83" s="266"/>
      <c r="E83" s="267"/>
      <c r="F83" s="254">
        <v>0</v>
      </c>
      <c r="G83" s="254"/>
      <c r="H83" s="254"/>
      <c r="I83" s="258"/>
      <c r="J83" s="259"/>
    </row>
    <row r="84" spans="2:10" ht="39.950000000000003" customHeight="1" thickTop="1" thickBot="1" x14ac:dyDescent="0.4">
      <c r="B84" s="271" t="s">
        <v>90</v>
      </c>
      <c r="C84" s="272"/>
      <c r="D84" s="272"/>
      <c r="E84" s="272"/>
      <c r="F84" s="273">
        <f>SUBTOTAL(109,F82:H83)</f>
        <v>0</v>
      </c>
      <c r="G84" s="273"/>
      <c r="H84" s="273"/>
      <c r="I84" s="272"/>
      <c r="J84" s="274"/>
    </row>
    <row r="85" spans="2:10" x14ac:dyDescent="0.35">
      <c r="B85" t="s">
        <v>112</v>
      </c>
    </row>
    <row r="88" spans="2:10" ht="18.75" thickBot="1" x14ac:dyDescent="0.4">
      <c r="B88" s="40" t="s">
        <v>113</v>
      </c>
    </row>
    <row r="89" spans="2:10" ht="30" customHeight="1" thickBot="1" x14ac:dyDescent="0.4">
      <c r="B89" s="214"/>
      <c r="C89" s="213"/>
      <c r="D89" s="213" t="s">
        <v>114</v>
      </c>
      <c r="E89" s="213"/>
      <c r="F89" s="213" t="s">
        <v>115</v>
      </c>
      <c r="G89" s="213"/>
      <c r="H89" s="213" t="s">
        <v>116</v>
      </c>
      <c r="I89" s="213"/>
      <c r="J89" s="70" t="s">
        <v>74</v>
      </c>
    </row>
    <row r="90" spans="2:10" ht="39.950000000000003" customHeight="1" thickTop="1" x14ac:dyDescent="0.35">
      <c r="B90" s="275" t="s">
        <v>117</v>
      </c>
      <c r="C90" s="276"/>
      <c r="D90" s="277">
        <v>0</v>
      </c>
      <c r="E90" s="277"/>
      <c r="F90" s="277">
        <v>0</v>
      </c>
      <c r="G90" s="277"/>
      <c r="H90" s="278">
        <f>SUM(D90:G90)</f>
        <v>0</v>
      </c>
      <c r="I90" s="278"/>
      <c r="J90" s="71"/>
    </row>
    <row r="91" spans="2:10" ht="39.950000000000003" customHeight="1" x14ac:dyDescent="0.35">
      <c r="B91" s="283" t="s">
        <v>118</v>
      </c>
      <c r="C91" s="284"/>
      <c r="D91" s="285">
        <v>0</v>
      </c>
      <c r="E91" s="285"/>
      <c r="F91" s="285">
        <v>0</v>
      </c>
      <c r="G91" s="285"/>
      <c r="H91" s="286">
        <f>SUM(D91:G91)</f>
        <v>0</v>
      </c>
      <c r="I91" s="286"/>
      <c r="J91" s="72"/>
    </row>
    <row r="92" spans="2:10" ht="39.950000000000003" customHeight="1" thickBot="1" x14ac:dyDescent="0.4">
      <c r="B92" s="262" t="s">
        <v>100</v>
      </c>
      <c r="C92" s="263"/>
      <c r="D92" s="287">
        <v>0</v>
      </c>
      <c r="E92" s="287"/>
      <c r="F92" s="287">
        <v>0</v>
      </c>
      <c r="G92" s="287"/>
      <c r="H92" s="288">
        <f>SUM(D92:G92)</f>
        <v>0</v>
      </c>
      <c r="I92" s="288"/>
      <c r="J92" s="73"/>
    </row>
    <row r="93" spans="2:10" ht="39.950000000000003" customHeight="1" thickTop="1" thickBot="1" x14ac:dyDescent="0.4">
      <c r="B93" s="279" t="s">
        <v>90</v>
      </c>
      <c r="C93" s="280"/>
      <c r="D93" s="281">
        <f t="shared" ref="D93" si="12">SUBTOTAL(109,D90:E92)</f>
        <v>0</v>
      </c>
      <c r="E93" s="281"/>
      <c r="F93" s="281">
        <f>SUBTOTAL(109,F90:G92)</f>
        <v>0</v>
      </c>
      <c r="G93" s="281"/>
      <c r="H93" s="282">
        <f>SUBTOTAL(109,H90:I92)</f>
        <v>0</v>
      </c>
      <c r="I93" s="282"/>
      <c r="J93" s="329"/>
    </row>
    <row r="94" spans="2:10" x14ac:dyDescent="0.35">
      <c r="B94" t="s">
        <v>119</v>
      </c>
    </row>
  </sheetData>
  <sheetProtection sheet="1" formatRows="0" selectLockedCells="1"/>
  <mergeCells count="187">
    <mergeCell ref="L23:M23"/>
    <mergeCell ref="B93:C93"/>
    <mergeCell ref="D93:E93"/>
    <mergeCell ref="F93:G93"/>
    <mergeCell ref="H93:I93"/>
    <mergeCell ref="B91:C91"/>
    <mergeCell ref="D91:E91"/>
    <mergeCell ref="F91:G91"/>
    <mergeCell ref="H91:I91"/>
    <mergeCell ref="B92:C92"/>
    <mergeCell ref="D92:E92"/>
    <mergeCell ref="F92:G92"/>
    <mergeCell ref="H92:I92"/>
    <mergeCell ref="B89:C89"/>
    <mergeCell ref="D89:E89"/>
    <mergeCell ref="F89:G89"/>
    <mergeCell ref="H89:I89"/>
    <mergeCell ref="B90:C90"/>
    <mergeCell ref="D90:E90"/>
    <mergeCell ref="F90:G90"/>
    <mergeCell ref="H90:I90"/>
    <mergeCell ref="B84:E84"/>
    <mergeCell ref="F84:H84"/>
    <mergeCell ref="I84:J84"/>
    <mergeCell ref="B83:E83"/>
    <mergeCell ref="B82:E82"/>
    <mergeCell ref="F82:H82"/>
    <mergeCell ref="I82:J82"/>
    <mergeCell ref="F83:H83"/>
    <mergeCell ref="I83:J83"/>
    <mergeCell ref="B77:E77"/>
    <mergeCell ref="F77:H77"/>
    <mergeCell ref="I77:J77"/>
    <mergeCell ref="B81:E81"/>
    <mergeCell ref="F81:H81"/>
    <mergeCell ref="I81:J81"/>
    <mergeCell ref="F74:H74"/>
    <mergeCell ref="F75:H75"/>
    <mergeCell ref="F76:H76"/>
    <mergeCell ref="I74:J74"/>
    <mergeCell ref="I75:J75"/>
    <mergeCell ref="I76:J76"/>
    <mergeCell ref="B75:C75"/>
    <mergeCell ref="B76:C76"/>
    <mergeCell ref="D75:E75"/>
    <mergeCell ref="B74:E74"/>
    <mergeCell ref="D76:E76"/>
    <mergeCell ref="J54:J56"/>
    <mergeCell ref="B57:B60"/>
    <mergeCell ref="B61:B64"/>
    <mergeCell ref="B65:C65"/>
    <mergeCell ref="B53:D53"/>
    <mergeCell ref="E53:I53"/>
    <mergeCell ref="C54:C56"/>
    <mergeCell ref="D54:D56"/>
    <mergeCell ref="B54:B56"/>
    <mergeCell ref="E54:F55"/>
    <mergeCell ref="G54:I54"/>
    <mergeCell ref="G55:H55"/>
    <mergeCell ref="I55:I56"/>
    <mergeCell ref="B47:D47"/>
    <mergeCell ref="E47:I47"/>
    <mergeCell ref="E44:F44"/>
    <mergeCell ref="H44:I44"/>
    <mergeCell ref="C45:D45"/>
    <mergeCell ref="E45:G45"/>
    <mergeCell ref="H45:I45"/>
    <mergeCell ref="B38:B45"/>
    <mergeCell ref="C42:D42"/>
    <mergeCell ref="E42:F42"/>
    <mergeCell ref="H42:I42"/>
    <mergeCell ref="C43:D43"/>
    <mergeCell ref="E43:F43"/>
    <mergeCell ref="H43:I43"/>
    <mergeCell ref="C40:D40"/>
    <mergeCell ref="E40:F40"/>
    <mergeCell ref="H40:I40"/>
    <mergeCell ref="C41:D41"/>
    <mergeCell ref="E41:F41"/>
    <mergeCell ref="H41:I41"/>
    <mergeCell ref="C38:D38"/>
    <mergeCell ref="E38:F38"/>
    <mergeCell ref="H38:I38"/>
    <mergeCell ref="C39:D39"/>
    <mergeCell ref="E39:F39"/>
    <mergeCell ref="H39:I39"/>
    <mergeCell ref="B46:D46"/>
    <mergeCell ref="E46:G46"/>
    <mergeCell ref="H46:I46"/>
    <mergeCell ref="C35:D35"/>
    <mergeCell ref="E35:F35"/>
    <mergeCell ref="H35:I35"/>
    <mergeCell ref="E36:F36"/>
    <mergeCell ref="H36:I36"/>
    <mergeCell ref="B30:B37"/>
    <mergeCell ref="C30:D30"/>
    <mergeCell ref="E30:F30"/>
    <mergeCell ref="H30:I30"/>
    <mergeCell ref="C31:D31"/>
    <mergeCell ref="E31:F31"/>
    <mergeCell ref="H31:I31"/>
    <mergeCell ref="C32:D32"/>
    <mergeCell ref="E32:F32"/>
    <mergeCell ref="H32:I32"/>
    <mergeCell ref="C33:D33"/>
    <mergeCell ref="E33:F33"/>
    <mergeCell ref="H33:I33"/>
    <mergeCell ref="C34:D34"/>
    <mergeCell ref="E34:F34"/>
    <mergeCell ref="H34:I34"/>
    <mergeCell ref="C37:D37"/>
    <mergeCell ref="E37:G37"/>
    <mergeCell ref="H37:I37"/>
    <mergeCell ref="C11:D11"/>
    <mergeCell ref="E11:F11"/>
    <mergeCell ref="G11:H11"/>
    <mergeCell ref="C12:D12"/>
    <mergeCell ref="E12:F12"/>
    <mergeCell ref="G12:H12"/>
    <mergeCell ref="C17:D17"/>
    <mergeCell ref="E17:F17"/>
    <mergeCell ref="G17:H17"/>
    <mergeCell ref="C13:D13"/>
    <mergeCell ref="E13:F13"/>
    <mergeCell ref="G13:H13"/>
    <mergeCell ref="G3:H3"/>
    <mergeCell ref="B5:B9"/>
    <mergeCell ref="E7:F7"/>
    <mergeCell ref="G7:H7"/>
    <mergeCell ref="E8:F8"/>
    <mergeCell ref="G8:H8"/>
    <mergeCell ref="C6:D8"/>
    <mergeCell ref="C9:D9"/>
    <mergeCell ref="C5:D5"/>
    <mergeCell ref="E5:F5"/>
    <mergeCell ref="G5:H5"/>
    <mergeCell ref="G4:H4"/>
    <mergeCell ref="B4:F4"/>
    <mergeCell ref="E6:F6"/>
    <mergeCell ref="G6:H6"/>
    <mergeCell ref="E9:F9"/>
    <mergeCell ref="G9:H9"/>
    <mergeCell ref="J5:J7"/>
    <mergeCell ref="B21:D21"/>
    <mergeCell ref="E21:F21"/>
    <mergeCell ref="H21:I21"/>
    <mergeCell ref="E22:F22"/>
    <mergeCell ref="H22:I22"/>
    <mergeCell ref="C15:D15"/>
    <mergeCell ref="E15:F15"/>
    <mergeCell ref="G15:H15"/>
    <mergeCell ref="B14:B17"/>
    <mergeCell ref="B18:D18"/>
    <mergeCell ref="E18:F18"/>
    <mergeCell ref="G18:H18"/>
    <mergeCell ref="C16:D16"/>
    <mergeCell ref="E16:F16"/>
    <mergeCell ref="G16:H16"/>
    <mergeCell ref="B10:D10"/>
    <mergeCell ref="E10:F10"/>
    <mergeCell ref="C22:D22"/>
    <mergeCell ref="B11:B13"/>
    <mergeCell ref="C14:D14"/>
    <mergeCell ref="E14:F14"/>
    <mergeCell ref="G14:H14"/>
    <mergeCell ref="G10:H10"/>
    <mergeCell ref="H27:I27"/>
    <mergeCell ref="E28:F28"/>
    <mergeCell ref="H28:I28"/>
    <mergeCell ref="B22:B29"/>
    <mergeCell ref="E29:G29"/>
    <mergeCell ref="H29:I29"/>
    <mergeCell ref="C29:D29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C24:D24"/>
    <mergeCell ref="C25:D25"/>
    <mergeCell ref="C26:D26"/>
    <mergeCell ref="C27:D27"/>
    <mergeCell ref="C23:D23"/>
  </mergeCells>
  <phoneticPr fontId="1"/>
  <conditionalFormatting sqref="G18:H18">
    <cfRule type="expression" dxfId="0" priority="1">
      <formula>"&lt;&gt;R3C7"</formula>
    </cfRule>
  </conditionalFormatting>
  <dataValidations count="8">
    <dataValidation imeMode="on" allowBlank="1" showInputMessage="1" showErrorMessage="1" sqref="E38:I44 E10:F12 E14:F15 E22:I28 E30:I36 E5:F5 I75:J76 D76:E76 I82:J83 J90:J93" xr:uid="{EC00F779-7EB5-4447-8F58-C2E925C2C76E}"/>
    <dataValidation type="date" imeMode="off" operator="greaterThan" allowBlank="1" showInputMessage="1" showErrorMessage="1" promptTitle="【入力要領】" prompt="西暦/月/日" sqref="C23:D23 C43:D43 C27:D27 C31:D31 C33:D33 C35:D35 C39:D39 C41:D41 C25:D25" xr:uid="{DCC4591E-7A1F-46CF-9EC4-9B0A6D5E53D5}">
      <formula1>1</formula1>
    </dataValidation>
    <dataValidation type="date" imeMode="off" operator="greaterThanOrEqual" allowBlank="1" showInputMessage="1" showErrorMessage="1" promptTitle="【入力要領】" prompt="西暦/月/日" sqref="J57:J59 J61:J63" xr:uid="{D2CCC838-935A-4757-B562-7895C855B30C}">
      <formula1>1</formula1>
    </dataValidation>
    <dataValidation type="whole" imeMode="off" operator="greaterThanOrEqual" allowBlank="1" showInputMessage="1" showErrorMessage="1" errorTitle="入力エラー" error="0以上の整数を入力してください。" sqref="G5:H8 G10:H12 G14:H15" xr:uid="{43D538A9-C34E-4C23-824C-742DF1374E3D}">
      <formula1>0</formula1>
    </dataValidation>
    <dataValidation type="decimal" imeMode="off" allowBlank="1" showInputMessage="1" showErrorMessage="1" sqref="J8" xr:uid="{FC68C72F-204A-4A71-B68B-EBD2D268D2E0}">
      <formula1>0</formula1>
      <formula2>10</formula2>
    </dataValidation>
    <dataValidation type="whole" imeMode="off" operator="greaterThanOrEqual" allowBlank="1" showInputMessage="1" showErrorMessage="1" errorTitle="入力エラー" error="0以上の整数を記入してください。" sqref="E29:I29 E37:I37 E45:I45 E57:I59 E61:I63" xr:uid="{3E8BBF7B-F2D9-467E-B21F-2A3CFCCDDBC3}">
      <formula1>0</formula1>
    </dataValidation>
    <dataValidation type="decimal" imeMode="off" operator="greaterThanOrEqual" allowBlank="1" showInputMessage="1" showErrorMessage="1" sqref="J24 J27 J29 J32 J35 J37 J40 J43 J45 D90:G92" xr:uid="{3BB89480-A755-41B6-BEAA-C27991692B70}">
      <formula1>0</formula1>
    </dataValidation>
    <dataValidation type="decimal" imeMode="off" operator="greaterThan" allowBlank="1" showInputMessage="1" showErrorMessage="1" sqref="F75:H76 F82:H83" xr:uid="{C112657A-F13B-488C-84B2-3430DA035D8D}">
      <formula1>0</formula1>
    </dataValidation>
  </dataValidations>
  <pageMargins left="0.70866141732283472" right="0.70866141732283472" top="0.74803149606299213" bottom="0.35433070866141736" header="0.31496062992125984" footer="0.31496062992125984"/>
  <pageSetup paperSize="9" orientation="portrait" blackAndWhite="1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A32D0-7256-4EA8-9D61-325CD7248CC4}">
  <dimension ref="A1:R56"/>
  <sheetViews>
    <sheetView showGridLines="0" workbookViewId="0">
      <selection activeCell="A6" sqref="A6:B6"/>
    </sheetView>
  </sheetViews>
  <sheetFormatPr defaultRowHeight="18" x14ac:dyDescent="0.35"/>
  <cols>
    <col min="6" max="17" width="5.875" customWidth="1"/>
  </cols>
  <sheetData>
    <row r="1" spans="1:18" x14ac:dyDescent="0.35">
      <c r="A1" s="26" t="s">
        <v>120</v>
      </c>
    </row>
    <row r="2" spans="1:18" ht="18.75" thickBot="1" x14ac:dyDescent="0.4">
      <c r="A2" s="5" t="s">
        <v>121</v>
      </c>
    </row>
    <row r="3" spans="1:18" x14ac:dyDescent="0.35">
      <c r="A3" s="320" t="s">
        <v>135</v>
      </c>
      <c r="B3" s="315"/>
      <c r="C3" s="319" t="s">
        <v>148</v>
      </c>
      <c r="D3" s="317" t="s">
        <v>149</v>
      </c>
      <c r="E3" s="315"/>
      <c r="F3" s="317" t="s">
        <v>141</v>
      </c>
      <c r="G3" s="315" t="s">
        <v>142</v>
      </c>
      <c r="H3" s="315"/>
      <c r="I3" s="315" t="s">
        <v>143</v>
      </c>
      <c r="J3" s="315"/>
      <c r="K3" s="315" t="s">
        <v>144</v>
      </c>
      <c r="L3" s="307" t="s">
        <v>132</v>
      </c>
      <c r="M3" s="307"/>
      <c r="N3" s="307"/>
      <c r="O3" s="307" t="s">
        <v>133</v>
      </c>
      <c r="P3" s="307"/>
      <c r="Q3" s="307"/>
      <c r="R3" s="313" t="s">
        <v>131</v>
      </c>
    </row>
    <row r="4" spans="1:18" ht="18.75" thickBot="1" x14ac:dyDescent="0.4">
      <c r="A4" s="321"/>
      <c r="B4" s="316"/>
      <c r="C4" s="209"/>
      <c r="D4" s="316"/>
      <c r="E4" s="316"/>
      <c r="F4" s="318"/>
      <c r="G4" s="316"/>
      <c r="H4" s="316"/>
      <c r="I4" s="316"/>
      <c r="J4" s="316"/>
      <c r="K4" s="316"/>
      <c r="L4" s="83" t="s">
        <v>145</v>
      </c>
      <c r="M4" s="83" t="s">
        <v>146</v>
      </c>
      <c r="N4" s="83" t="s">
        <v>147</v>
      </c>
      <c r="O4" s="83" t="s">
        <v>145</v>
      </c>
      <c r="P4" s="83" t="s">
        <v>146</v>
      </c>
      <c r="Q4" s="83" t="s">
        <v>147</v>
      </c>
      <c r="R4" s="314"/>
    </row>
    <row r="5" spans="1:18" s="75" customFormat="1" ht="13.5" thickTop="1" x14ac:dyDescent="0.35">
      <c r="A5" s="76"/>
      <c r="B5" s="77"/>
      <c r="C5" s="78" t="s">
        <v>153</v>
      </c>
      <c r="D5" s="79"/>
      <c r="E5" s="80"/>
      <c r="F5" s="92" t="s">
        <v>150</v>
      </c>
      <c r="G5" s="322" t="s">
        <v>151</v>
      </c>
      <c r="H5" s="323"/>
      <c r="I5" s="94"/>
      <c r="J5" s="80"/>
      <c r="K5" s="82"/>
      <c r="L5" s="93" t="s">
        <v>152</v>
      </c>
      <c r="M5" s="93" t="s">
        <v>151</v>
      </c>
      <c r="N5" s="93" t="s">
        <v>151</v>
      </c>
      <c r="O5" s="93" t="s">
        <v>152</v>
      </c>
      <c r="P5" s="93" t="s">
        <v>151</v>
      </c>
      <c r="Q5" s="93" t="s">
        <v>151</v>
      </c>
      <c r="R5" s="84"/>
    </row>
    <row r="6" spans="1:18" ht="30" customHeight="1" x14ac:dyDescent="0.35">
      <c r="A6" s="292"/>
      <c r="B6" s="294"/>
      <c r="C6" s="139"/>
      <c r="D6" s="333"/>
      <c r="E6" s="294"/>
      <c r="F6" s="109"/>
      <c r="G6" s="334"/>
      <c r="H6" s="335"/>
      <c r="I6" s="334"/>
      <c r="J6" s="335"/>
      <c r="K6" s="109"/>
      <c r="L6" s="109"/>
      <c r="M6" s="109"/>
      <c r="N6" s="109"/>
      <c r="O6" s="109"/>
      <c r="P6" s="109"/>
      <c r="Q6" s="109"/>
      <c r="R6" s="336"/>
    </row>
    <row r="7" spans="1:18" ht="30" customHeight="1" x14ac:dyDescent="0.35">
      <c r="A7" s="292"/>
      <c r="B7" s="294"/>
      <c r="C7" s="139"/>
      <c r="D7" s="333"/>
      <c r="E7" s="294"/>
      <c r="F7" s="109"/>
      <c r="G7" s="334"/>
      <c r="H7" s="335"/>
      <c r="I7" s="334"/>
      <c r="J7" s="335"/>
      <c r="K7" s="109"/>
      <c r="L7" s="109"/>
      <c r="M7" s="109"/>
      <c r="N7" s="109"/>
      <c r="O7" s="109"/>
      <c r="P7" s="109"/>
      <c r="Q7" s="109"/>
      <c r="R7" s="336"/>
    </row>
    <row r="8" spans="1:18" ht="30" customHeight="1" x14ac:dyDescent="0.35">
      <c r="A8" s="292"/>
      <c r="B8" s="294"/>
      <c r="C8" s="139"/>
      <c r="D8" s="333"/>
      <c r="E8" s="294"/>
      <c r="F8" s="109"/>
      <c r="G8" s="334"/>
      <c r="H8" s="335"/>
      <c r="I8" s="334"/>
      <c r="J8" s="335"/>
      <c r="K8" s="109"/>
      <c r="L8" s="109"/>
      <c r="M8" s="109"/>
      <c r="N8" s="109"/>
      <c r="O8" s="109"/>
      <c r="P8" s="109"/>
      <c r="Q8" s="109"/>
      <c r="R8" s="336"/>
    </row>
    <row r="9" spans="1:18" ht="30" customHeight="1" x14ac:dyDescent="0.35">
      <c r="A9" s="292"/>
      <c r="B9" s="294"/>
      <c r="C9" s="139"/>
      <c r="D9" s="333"/>
      <c r="E9" s="294"/>
      <c r="F9" s="109"/>
      <c r="G9" s="334"/>
      <c r="H9" s="335"/>
      <c r="I9" s="334"/>
      <c r="J9" s="335"/>
      <c r="K9" s="109"/>
      <c r="L9" s="109"/>
      <c r="M9" s="109"/>
      <c r="N9" s="109"/>
      <c r="O9" s="109"/>
      <c r="P9" s="109"/>
      <c r="Q9" s="109"/>
      <c r="R9" s="336"/>
    </row>
    <row r="10" spans="1:18" ht="30" customHeight="1" x14ac:dyDescent="0.35">
      <c r="A10" s="292"/>
      <c r="B10" s="294"/>
      <c r="C10" s="139"/>
      <c r="D10" s="333"/>
      <c r="E10" s="294"/>
      <c r="F10" s="109"/>
      <c r="G10" s="334"/>
      <c r="H10" s="335"/>
      <c r="I10" s="334"/>
      <c r="J10" s="335"/>
      <c r="K10" s="109"/>
      <c r="L10" s="109"/>
      <c r="M10" s="109"/>
      <c r="N10" s="109"/>
      <c r="O10" s="109"/>
      <c r="P10" s="109"/>
      <c r="Q10" s="109"/>
      <c r="R10" s="336"/>
    </row>
    <row r="11" spans="1:18" ht="30" customHeight="1" x14ac:dyDescent="0.35">
      <c r="A11" s="292"/>
      <c r="B11" s="294"/>
      <c r="C11" s="337"/>
      <c r="D11" s="333"/>
      <c r="E11" s="294"/>
      <c r="F11" s="109"/>
      <c r="G11" s="334"/>
      <c r="H11" s="335"/>
      <c r="I11" s="334"/>
      <c r="J11" s="335"/>
      <c r="K11" s="109"/>
      <c r="L11" s="109"/>
      <c r="M11" s="109"/>
      <c r="N11" s="109"/>
      <c r="O11" s="109"/>
      <c r="P11" s="109"/>
      <c r="Q11" s="109"/>
      <c r="R11" s="336"/>
    </row>
    <row r="12" spans="1:18" s="75" customFormat="1" ht="11.85" customHeight="1" x14ac:dyDescent="0.35">
      <c r="A12" s="76"/>
      <c r="B12" s="77"/>
      <c r="C12" s="86" t="s">
        <v>154</v>
      </c>
      <c r="D12" s="81"/>
      <c r="E12" s="77"/>
      <c r="F12" s="95"/>
      <c r="G12" s="309"/>
      <c r="H12" s="310"/>
      <c r="I12" s="96"/>
      <c r="J12" s="97"/>
      <c r="K12" s="98"/>
      <c r="L12" s="99"/>
      <c r="M12" s="99"/>
      <c r="N12" s="99"/>
      <c r="O12" s="99"/>
      <c r="P12" s="99"/>
      <c r="Q12" s="99"/>
      <c r="R12" s="85"/>
    </row>
    <row r="13" spans="1:18" ht="30" customHeight="1" x14ac:dyDescent="0.35">
      <c r="A13" s="292"/>
      <c r="B13" s="294"/>
      <c r="C13" s="139"/>
      <c r="D13" s="333"/>
      <c r="E13" s="294"/>
      <c r="F13" s="109"/>
      <c r="G13" s="334"/>
      <c r="H13" s="335"/>
      <c r="I13" s="334"/>
      <c r="J13" s="335"/>
      <c r="K13" s="109"/>
      <c r="L13" s="109"/>
      <c r="M13" s="109"/>
      <c r="N13" s="109"/>
      <c r="O13" s="109"/>
      <c r="P13" s="109"/>
      <c r="Q13" s="109"/>
      <c r="R13" s="336"/>
    </row>
    <row r="14" spans="1:18" ht="30" customHeight="1" x14ac:dyDescent="0.35">
      <c r="A14" s="292"/>
      <c r="B14" s="294"/>
      <c r="C14" s="139"/>
      <c r="D14" s="333"/>
      <c r="E14" s="294"/>
      <c r="F14" s="109"/>
      <c r="G14" s="334"/>
      <c r="H14" s="335"/>
      <c r="I14" s="334"/>
      <c r="J14" s="335"/>
      <c r="K14" s="109"/>
      <c r="L14" s="109"/>
      <c r="M14" s="109"/>
      <c r="N14" s="109"/>
      <c r="O14" s="109"/>
      <c r="P14" s="109"/>
      <c r="Q14" s="109"/>
      <c r="R14" s="336"/>
    </row>
    <row r="15" spans="1:18" ht="30" customHeight="1" x14ac:dyDescent="0.35">
      <c r="A15" s="292"/>
      <c r="B15" s="294"/>
      <c r="C15" s="139"/>
      <c r="D15" s="333"/>
      <c r="E15" s="294"/>
      <c r="F15" s="109"/>
      <c r="G15" s="334"/>
      <c r="H15" s="335"/>
      <c r="I15" s="334"/>
      <c r="J15" s="335"/>
      <c r="K15" s="109"/>
      <c r="L15" s="109"/>
      <c r="M15" s="109"/>
      <c r="N15" s="109"/>
      <c r="O15" s="109"/>
      <c r="P15" s="109"/>
      <c r="Q15" s="109"/>
      <c r="R15" s="336"/>
    </row>
    <row r="16" spans="1:18" ht="30" customHeight="1" x14ac:dyDescent="0.35">
      <c r="A16" s="292"/>
      <c r="B16" s="294"/>
      <c r="C16" s="139"/>
      <c r="D16" s="333"/>
      <c r="E16" s="294"/>
      <c r="F16" s="109"/>
      <c r="G16" s="334"/>
      <c r="H16" s="335"/>
      <c r="I16" s="334"/>
      <c r="J16" s="335"/>
      <c r="K16" s="109"/>
      <c r="L16" s="109"/>
      <c r="M16" s="109"/>
      <c r="N16" s="109"/>
      <c r="O16" s="109"/>
      <c r="P16" s="109"/>
      <c r="Q16" s="109"/>
      <c r="R16" s="336"/>
    </row>
    <row r="17" spans="1:18" ht="30" customHeight="1" x14ac:dyDescent="0.35">
      <c r="A17" s="292"/>
      <c r="B17" s="294"/>
      <c r="C17" s="139"/>
      <c r="D17" s="333"/>
      <c r="E17" s="294"/>
      <c r="F17" s="109"/>
      <c r="G17" s="334"/>
      <c r="H17" s="335"/>
      <c r="I17" s="334"/>
      <c r="J17" s="335"/>
      <c r="K17" s="109"/>
      <c r="L17" s="109"/>
      <c r="M17" s="109"/>
      <c r="N17" s="109"/>
      <c r="O17" s="109"/>
      <c r="P17" s="109"/>
      <c r="Q17" s="109"/>
      <c r="R17" s="336"/>
    </row>
    <row r="18" spans="1:18" ht="30" customHeight="1" thickBot="1" x14ac:dyDescent="0.4">
      <c r="A18" s="300"/>
      <c r="B18" s="302"/>
      <c r="C18" s="140"/>
      <c r="D18" s="339"/>
      <c r="E18" s="302"/>
      <c r="F18" s="113"/>
      <c r="G18" s="340"/>
      <c r="H18" s="341"/>
      <c r="I18" s="340"/>
      <c r="J18" s="341"/>
      <c r="K18" s="113"/>
      <c r="L18" s="113"/>
      <c r="M18" s="113"/>
      <c r="N18" s="113"/>
      <c r="O18" s="113"/>
      <c r="P18" s="113"/>
      <c r="Q18" s="113"/>
      <c r="R18" s="342"/>
    </row>
    <row r="19" spans="1:18" s="91" customFormat="1" ht="24.95" customHeight="1" x14ac:dyDescent="0.35">
      <c r="A19" s="338"/>
      <c r="B19" s="338"/>
      <c r="C19" s="87"/>
      <c r="D19" s="88"/>
      <c r="E19" s="88"/>
      <c r="F19" s="87"/>
      <c r="G19" s="89"/>
      <c r="H19" s="89"/>
      <c r="I19" s="87"/>
      <c r="J19" s="87"/>
      <c r="K19" s="87"/>
      <c r="L19" s="89"/>
      <c r="M19" s="89"/>
      <c r="N19" s="89"/>
      <c r="O19" s="89"/>
      <c r="P19" s="89"/>
      <c r="Q19" s="89"/>
      <c r="R19" s="90"/>
    </row>
    <row r="20" spans="1:18" ht="18.75" thickBot="1" x14ac:dyDescent="0.4">
      <c r="A20" s="5" t="s">
        <v>134</v>
      </c>
    </row>
    <row r="21" spans="1:18" x14ac:dyDescent="0.35">
      <c r="A21" s="308" t="s">
        <v>122</v>
      </c>
      <c r="B21" s="307"/>
      <c r="C21" s="307" t="s">
        <v>125</v>
      </c>
      <c r="D21" s="307"/>
      <c r="E21" s="307"/>
      <c r="F21" s="307" t="s">
        <v>132</v>
      </c>
      <c r="G21" s="307"/>
      <c r="H21" s="307"/>
      <c r="I21" s="307"/>
      <c r="J21" s="307"/>
      <c r="K21" s="307"/>
      <c r="L21" s="307" t="s">
        <v>133</v>
      </c>
      <c r="M21" s="307"/>
      <c r="N21" s="307"/>
      <c r="O21" s="307"/>
      <c r="P21" s="307"/>
      <c r="Q21" s="307"/>
      <c r="R21" s="311" t="s">
        <v>131</v>
      </c>
    </row>
    <row r="22" spans="1:18" ht="54.75" thickBot="1" x14ac:dyDescent="0.4">
      <c r="A22" s="69" t="s">
        <v>123</v>
      </c>
      <c r="B22" s="65" t="s">
        <v>124</v>
      </c>
      <c r="C22" s="65" t="s">
        <v>124</v>
      </c>
      <c r="D22" s="57" t="s">
        <v>126</v>
      </c>
      <c r="E22" s="57" t="s">
        <v>136</v>
      </c>
      <c r="F22" s="65" t="s">
        <v>127</v>
      </c>
      <c r="G22" s="57" t="s">
        <v>137</v>
      </c>
      <c r="H22" s="65" t="s">
        <v>128</v>
      </c>
      <c r="I22" s="105" t="s">
        <v>129</v>
      </c>
      <c r="J22" s="65" t="s">
        <v>130</v>
      </c>
      <c r="K22" s="106" t="s">
        <v>139</v>
      </c>
      <c r="L22" s="65" t="s">
        <v>127</v>
      </c>
      <c r="M22" s="57" t="s">
        <v>137</v>
      </c>
      <c r="N22" s="65" t="s">
        <v>128</v>
      </c>
      <c r="O22" s="105" t="s">
        <v>129</v>
      </c>
      <c r="P22" s="65" t="s">
        <v>130</v>
      </c>
      <c r="Q22" s="106" t="s">
        <v>139</v>
      </c>
      <c r="R22" s="312"/>
    </row>
    <row r="23" spans="1:18" s="100" customFormat="1" ht="13.5" thickTop="1" x14ac:dyDescent="0.35">
      <c r="A23" s="101"/>
      <c r="B23" s="102"/>
      <c r="C23" s="102"/>
      <c r="D23" s="102"/>
      <c r="E23" s="102"/>
      <c r="F23" s="103" t="s">
        <v>138</v>
      </c>
      <c r="G23" s="103" t="s">
        <v>138</v>
      </c>
      <c r="H23" s="103" t="s">
        <v>138</v>
      </c>
      <c r="I23" s="103" t="s">
        <v>138</v>
      </c>
      <c r="J23" s="103" t="s">
        <v>138</v>
      </c>
      <c r="K23" s="103" t="s">
        <v>140</v>
      </c>
      <c r="L23" s="103" t="s">
        <v>138</v>
      </c>
      <c r="M23" s="103" t="s">
        <v>138</v>
      </c>
      <c r="N23" s="103" t="s">
        <v>138</v>
      </c>
      <c r="O23" s="103" t="s">
        <v>138</v>
      </c>
      <c r="P23" s="103" t="s">
        <v>138</v>
      </c>
      <c r="Q23" s="103" t="s">
        <v>140</v>
      </c>
      <c r="R23" s="104"/>
    </row>
    <row r="24" spans="1:18" ht="30" customHeight="1" x14ac:dyDescent="0.35">
      <c r="A24" s="107"/>
      <c r="B24" s="108"/>
      <c r="C24" s="108"/>
      <c r="D24" s="108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10"/>
    </row>
    <row r="25" spans="1:18" ht="30" customHeight="1" x14ac:dyDescent="0.35">
      <c r="A25" s="107"/>
      <c r="B25" s="108"/>
      <c r="C25" s="108"/>
      <c r="D25" s="108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10"/>
    </row>
    <row r="26" spans="1:18" ht="30" customHeight="1" x14ac:dyDescent="0.35">
      <c r="A26" s="107"/>
      <c r="B26" s="108"/>
      <c r="C26" s="108"/>
      <c r="D26" s="108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10"/>
    </row>
    <row r="27" spans="1:18" ht="30" customHeight="1" x14ac:dyDescent="0.35">
      <c r="A27" s="107"/>
      <c r="B27" s="108"/>
      <c r="C27" s="108"/>
      <c r="D27" s="108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10"/>
    </row>
    <row r="28" spans="1:18" ht="30" customHeight="1" x14ac:dyDescent="0.35">
      <c r="A28" s="107"/>
      <c r="B28" s="108"/>
      <c r="C28" s="108"/>
      <c r="D28" s="108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10"/>
    </row>
    <row r="29" spans="1:18" ht="30" customHeight="1" x14ac:dyDescent="0.35">
      <c r="A29" s="107"/>
      <c r="B29" s="108"/>
      <c r="C29" s="108"/>
      <c r="D29" s="108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10"/>
    </row>
    <row r="30" spans="1:18" ht="30" customHeight="1" x14ac:dyDescent="0.35">
      <c r="A30" s="107"/>
      <c r="B30" s="108"/>
      <c r="C30" s="108"/>
      <c r="D30" s="108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10"/>
    </row>
    <row r="31" spans="1:18" ht="30" customHeight="1" x14ac:dyDescent="0.35">
      <c r="A31" s="107"/>
      <c r="B31" s="108"/>
      <c r="C31" s="108"/>
      <c r="D31" s="108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10"/>
    </row>
    <row r="32" spans="1:18" ht="30" customHeight="1" x14ac:dyDescent="0.35">
      <c r="A32" s="107"/>
      <c r="B32" s="108"/>
      <c r="C32" s="108"/>
      <c r="D32" s="108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10"/>
    </row>
    <row r="33" spans="1:18" ht="30" customHeight="1" x14ac:dyDescent="0.35">
      <c r="A33" s="107"/>
      <c r="B33" s="108"/>
      <c r="C33" s="108"/>
      <c r="D33" s="108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10"/>
    </row>
    <row r="34" spans="1:18" ht="30" customHeight="1" x14ac:dyDescent="0.35">
      <c r="A34" s="107"/>
      <c r="B34" s="108"/>
      <c r="C34" s="108"/>
      <c r="D34" s="108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10"/>
    </row>
    <row r="35" spans="1:18" ht="30" customHeight="1" thickBot="1" x14ac:dyDescent="0.4">
      <c r="A35" s="111"/>
      <c r="B35" s="112"/>
      <c r="C35" s="112"/>
      <c r="D35" s="112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4"/>
    </row>
    <row r="37" spans="1:18" ht="18.75" thickBot="1" x14ac:dyDescent="0.4">
      <c r="A37" s="5" t="s">
        <v>155</v>
      </c>
    </row>
    <row r="38" spans="1:18" x14ac:dyDescent="0.35">
      <c r="A38" s="308" t="s">
        <v>156</v>
      </c>
      <c r="B38" s="307"/>
      <c r="C38" s="307"/>
      <c r="D38" s="307" t="s">
        <v>159</v>
      </c>
      <c r="E38" s="307"/>
      <c r="F38" s="307" t="s">
        <v>160</v>
      </c>
      <c r="G38" s="307"/>
      <c r="H38" s="307"/>
      <c r="I38" s="307"/>
      <c r="J38" s="307" t="s">
        <v>161</v>
      </c>
      <c r="K38" s="307"/>
      <c r="L38" s="307"/>
      <c r="M38" s="307"/>
      <c r="N38" s="307" t="s">
        <v>162</v>
      </c>
      <c r="O38" s="307"/>
      <c r="P38" s="307"/>
      <c r="Q38" s="307"/>
      <c r="R38" s="311" t="s">
        <v>131</v>
      </c>
    </row>
    <row r="39" spans="1:18" ht="18.75" thickBot="1" x14ac:dyDescent="0.4">
      <c r="A39" s="262"/>
      <c r="B39" s="263"/>
      <c r="C39" s="263"/>
      <c r="D39" s="263"/>
      <c r="E39" s="263"/>
      <c r="F39" s="263"/>
      <c r="G39" s="263"/>
      <c r="H39" s="263"/>
      <c r="I39" s="263"/>
      <c r="J39" s="263" t="s">
        <v>158</v>
      </c>
      <c r="K39" s="263"/>
      <c r="L39" s="263" t="s">
        <v>157</v>
      </c>
      <c r="M39" s="263"/>
      <c r="N39" s="263" t="s">
        <v>158</v>
      </c>
      <c r="O39" s="263"/>
      <c r="P39" s="263" t="s">
        <v>157</v>
      </c>
      <c r="Q39" s="263"/>
      <c r="R39" s="312"/>
    </row>
    <row r="40" spans="1:18" s="75" customFormat="1" ht="13.5" thickTop="1" x14ac:dyDescent="0.35">
      <c r="A40" s="115"/>
      <c r="B40" s="100"/>
      <c r="C40" s="116"/>
      <c r="D40" s="117"/>
      <c r="E40" s="116"/>
      <c r="F40" s="117"/>
      <c r="G40" s="100"/>
      <c r="H40" s="100"/>
      <c r="I40" s="116"/>
      <c r="J40" s="117"/>
      <c r="K40" s="118" t="s">
        <v>163</v>
      </c>
      <c r="L40" s="117"/>
      <c r="M40" s="118" t="s">
        <v>164</v>
      </c>
      <c r="N40" s="117"/>
      <c r="O40" s="118" t="s">
        <v>163</v>
      </c>
      <c r="P40" s="117"/>
      <c r="Q40" s="118" t="s">
        <v>164</v>
      </c>
      <c r="R40" s="104"/>
    </row>
    <row r="41" spans="1:18" ht="30" customHeight="1" x14ac:dyDescent="0.35">
      <c r="A41" s="290"/>
      <c r="B41" s="291"/>
      <c r="C41" s="291"/>
      <c r="D41" s="289"/>
      <c r="E41" s="289"/>
      <c r="F41" s="291"/>
      <c r="G41" s="291"/>
      <c r="H41" s="291"/>
      <c r="I41" s="291"/>
      <c r="J41" s="289"/>
      <c r="K41" s="289"/>
      <c r="L41" s="289"/>
      <c r="M41" s="289"/>
      <c r="N41" s="289"/>
      <c r="O41" s="289"/>
      <c r="P41" s="289"/>
      <c r="Q41" s="289"/>
      <c r="R41" s="110"/>
    </row>
    <row r="42" spans="1:18" ht="30" customHeight="1" x14ac:dyDescent="0.35">
      <c r="A42" s="290"/>
      <c r="B42" s="291"/>
      <c r="C42" s="291"/>
      <c r="D42" s="289"/>
      <c r="E42" s="289"/>
      <c r="F42" s="291"/>
      <c r="G42" s="291"/>
      <c r="H42" s="291"/>
      <c r="I42" s="291"/>
      <c r="J42" s="289"/>
      <c r="K42" s="289"/>
      <c r="L42" s="289"/>
      <c r="M42" s="289"/>
      <c r="N42" s="289"/>
      <c r="O42" s="289"/>
      <c r="P42" s="289"/>
      <c r="Q42" s="289"/>
      <c r="R42" s="110"/>
    </row>
    <row r="43" spans="1:18" ht="30" customHeight="1" x14ac:dyDescent="0.35">
      <c r="A43" s="290"/>
      <c r="B43" s="291"/>
      <c r="C43" s="291"/>
      <c r="D43" s="289"/>
      <c r="E43" s="289"/>
      <c r="F43" s="291"/>
      <c r="G43" s="291"/>
      <c r="H43" s="291"/>
      <c r="I43" s="291"/>
      <c r="J43" s="289"/>
      <c r="K43" s="289"/>
      <c r="L43" s="289"/>
      <c r="M43" s="289"/>
      <c r="N43" s="289"/>
      <c r="O43" s="289"/>
      <c r="P43" s="289"/>
      <c r="Q43" s="289"/>
      <c r="R43" s="110"/>
    </row>
    <row r="44" spans="1:18" ht="30" customHeight="1" x14ac:dyDescent="0.35">
      <c r="A44" s="290"/>
      <c r="B44" s="291"/>
      <c r="C44" s="291"/>
      <c r="D44" s="289"/>
      <c r="E44" s="289"/>
      <c r="F44" s="291"/>
      <c r="G44" s="291"/>
      <c r="H44" s="291"/>
      <c r="I44" s="291"/>
      <c r="J44" s="289"/>
      <c r="K44" s="289"/>
      <c r="L44" s="289"/>
      <c r="M44" s="289"/>
      <c r="N44" s="289"/>
      <c r="O44" s="289"/>
      <c r="P44" s="289"/>
      <c r="Q44" s="289"/>
      <c r="R44" s="110"/>
    </row>
    <row r="45" spans="1:18" ht="30" customHeight="1" thickBot="1" x14ac:dyDescent="0.4">
      <c r="A45" s="298"/>
      <c r="B45" s="299"/>
      <c r="C45" s="299"/>
      <c r="D45" s="306"/>
      <c r="E45" s="306"/>
      <c r="F45" s="299"/>
      <c r="G45" s="299"/>
      <c r="H45" s="299"/>
      <c r="I45" s="299"/>
      <c r="J45" s="306"/>
      <c r="K45" s="306"/>
      <c r="L45" s="306"/>
      <c r="M45" s="306"/>
      <c r="N45" s="306"/>
      <c r="O45" s="306"/>
      <c r="P45" s="306"/>
      <c r="Q45" s="306"/>
      <c r="R45" s="114"/>
    </row>
    <row r="47" spans="1:18" ht="18.75" thickBot="1" x14ac:dyDescent="0.4">
      <c r="A47" s="5" t="s">
        <v>165</v>
      </c>
    </row>
    <row r="48" spans="1:18" ht="36" customHeight="1" thickBot="1" x14ac:dyDescent="0.4">
      <c r="A48" s="214" t="s">
        <v>166</v>
      </c>
      <c r="B48" s="213"/>
      <c r="C48" s="213"/>
      <c r="D48" s="213" t="s">
        <v>167</v>
      </c>
      <c r="E48" s="213"/>
      <c r="F48" s="213" t="s">
        <v>168</v>
      </c>
      <c r="G48" s="213"/>
      <c r="H48" s="213"/>
      <c r="I48" s="213" t="s">
        <v>169</v>
      </c>
      <c r="J48" s="213"/>
      <c r="K48" s="213"/>
      <c r="L48" s="213"/>
      <c r="M48" s="213"/>
      <c r="N48" s="213"/>
      <c r="O48" s="213"/>
      <c r="P48" s="213"/>
      <c r="Q48" s="213" t="s">
        <v>131</v>
      </c>
      <c r="R48" s="255"/>
    </row>
    <row r="49" spans="1:18" s="75" customFormat="1" ht="13.5" thickTop="1" x14ac:dyDescent="0.35">
      <c r="A49" s="121"/>
      <c r="B49" s="122"/>
      <c r="C49" s="123"/>
      <c r="D49" s="122"/>
      <c r="E49" s="123"/>
      <c r="F49" s="122"/>
      <c r="G49" s="122"/>
      <c r="H49" s="124" t="s">
        <v>170</v>
      </c>
      <c r="I49" s="122"/>
      <c r="J49" s="122"/>
      <c r="K49" s="122"/>
      <c r="L49" s="122"/>
      <c r="M49" s="122"/>
      <c r="N49" s="122"/>
      <c r="O49" s="122"/>
      <c r="P49" s="123"/>
      <c r="Q49" s="100"/>
      <c r="R49" s="119"/>
    </row>
    <row r="50" spans="1:18" ht="30" customHeight="1" x14ac:dyDescent="0.35">
      <c r="A50" s="292"/>
      <c r="B50" s="293"/>
      <c r="C50" s="294"/>
      <c r="D50" s="293"/>
      <c r="E50" s="294"/>
      <c r="F50" s="295"/>
      <c r="G50" s="295"/>
      <c r="H50" s="296"/>
      <c r="I50" s="293"/>
      <c r="J50" s="293"/>
      <c r="K50" s="293"/>
      <c r="L50" s="293"/>
      <c r="M50" s="293"/>
      <c r="N50" s="293"/>
      <c r="O50" s="293"/>
      <c r="P50" s="294"/>
      <c r="Q50" s="293"/>
      <c r="R50" s="297"/>
    </row>
    <row r="51" spans="1:18" ht="30" customHeight="1" x14ac:dyDescent="0.35">
      <c r="A51" s="292"/>
      <c r="B51" s="293"/>
      <c r="C51" s="294"/>
      <c r="D51" s="293"/>
      <c r="E51" s="294"/>
      <c r="F51" s="295"/>
      <c r="G51" s="295"/>
      <c r="H51" s="296"/>
      <c r="I51" s="293"/>
      <c r="J51" s="293"/>
      <c r="K51" s="293"/>
      <c r="L51" s="293"/>
      <c r="M51" s="293"/>
      <c r="N51" s="293"/>
      <c r="O51" s="293"/>
      <c r="P51" s="294"/>
      <c r="Q51" s="293"/>
      <c r="R51" s="297"/>
    </row>
    <row r="52" spans="1:18" ht="30" customHeight="1" x14ac:dyDescent="0.35">
      <c r="A52" s="292"/>
      <c r="B52" s="293"/>
      <c r="C52" s="294"/>
      <c r="D52" s="293"/>
      <c r="E52" s="294"/>
      <c r="F52" s="295"/>
      <c r="G52" s="295"/>
      <c r="H52" s="296"/>
      <c r="I52" s="293"/>
      <c r="J52" s="293"/>
      <c r="K52" s="293"/>
      <c r="L52" s="293"/>
      <c r="M52" s="293"/>
      <c r="N52" s="293"/>
      <c r="O52" s="293"/>
      <c r="P52" s="294"/>
      <c r="Q52" s="293"/>
      <c r="R52" s="297"/>
    </row>
    <row r="53" spans="1:18" ht="30" customHeight="1" x14ac:dyDescent="0.35">
      <c r="A53" s="292"/>
      <c r="B53" s="293"/>
      <c r="C53" s="294"/>
      <c r="D53" s="293"/>
      <c r="E53" s="294"/>
      <c r="F53" s="295"/>
      <c r="G53" s="295"/>
      <c r="H53" s="296"/>
      <c r="I53" s="293"/>
      <c r="J53" s="293"/>
      <c r="K53" s="293"/>
      <c r="L53" s="293"/>
      <c r="M53" s="293"/>
      <c r="N53" s="293"/>
      <c r="O53" s="293"/>
      <c r="P53" s="294"/>
      <c r="Q53" s="293"/>
      <c r="R53" s="297"/>
    </row>
    <row r="54" spans="1:18" ht="30" customHeight="1" thickBot="1" x14ac:dyDescent="0.4">
      <c r="A54" s="300"/>
      <c r="B54" s="301"/>
      <c r="C54" s="302"/>
      <c r="D54" s="301"/>
      <c r="E54" s="302"/>
      <c r="F54" s="303"/>
      <c r="G54" s="303"/>
      <c r="H54" s="304"/>
      <c r="I54" s="301"/>
      <c r="J54" s="301"/>
      <c r="K54" s="301"/>
      <c r="L54" s="301"/>
      <c r="M54" s="301"/>
      <c r="N54" s="301"/>
      <c r="O54" s="301"/>
      <c r="P54" s="302"/>
      <c r="Q54" s="301"/>
      <c r="R54" s="305"/>
    </row>
    <row r="55" spans="1:18" x14ac:dyDescent="0.35">
      <c r="A55" t="s">
        <v>171</v>
      </c>
    </row>
    <row r="56" spans="1:18" x14ac:dyDescent="0.35">
      <c r="A56" t="s">
        <v>172</v>
      </c>
    </row>
  </sheetData>
  <sheetProtection sheet="1" objects="1" scenarios="1" formatRows="0" selectLockedCells="1"/>
  <mergeCells count="140">
    <mergeCell ref="A7:B7"/>
    <mergeCell ref="D7:E7"/>
    <mergeCell ref="G7:H7"/>
    <mergeCell ref="R3:R4"/>
    <mergeCell ref="K3:K4"/>
    <mergeCell ref="I3:J4"/>
    <mergeCell ref="G3:H4"/>
    <mergeCell ref="F3:F4"/>
    <mergeCell ref="A6:B6"/>
    <mergeCell ref="D6:E6"/>
    <mergeCell ref="G6:H6"/>
    <mergeCell ref="I6:J6"/>
    <mergeCell ref="D3:E4"/>
    <mergeCell ref="C3:C4"/>
    <mergeCell ref="A3:B4"/>
    <mergeCell ref="L3:N3"/>
    <mergeCell ref="O3:Q3"/>
    <mergeCell ref="G5:H5"/>
    <mergeCell ref="I7:J7"/>
    <mergeCell ref="A8:B8"/>
    <mergeCell ref="D8:E8"/>
    <mergeCell ref="G8:H8"/>
    <mergeCell ref="I8:J8"/>
    <mergeCell ref="A18:B18"/>
    <mergeCell ref="D18:E18"/>
    <mergeCell ref="G18:H18"/>
    <mergeCell ref="I18:J18"/>
    <mergeCell ref="A14:B14"/>
    <mergeCell ref="D14:E14"/>
    <mergeCell ref="G14:H14"/>
    <mergeCell ref="I14:J14"/>
    <mergeCell ref="A16:B16"/>
    <mergeCell ref="D16:E16"/>
    <mergeCell ref="G16:H16"/>
    <mergeCell ref="I16:J16"/>
    <mergeCell ref="A9:B9"/>
    <mergeCell ref="D9:E9"/>
    <mergeCell ref="G9:H9"/>
    <mergeCell ref="I9:J9"/>
    <mergeCell ref="A15:B15"/>
    <mergeCell ref="D15:E15"/>
    <mergeCell ref="G15:H15"/>
    <mergeCell ref="G12:H12"/>
    <mergeCell ref="A10:B10"/>
    <mergeCell ref="D10:E10"/>
    <mergeCell ref="G10:H10"/>
    <mergeCell ref="I10:J10"/>
    <mergeCell ref="A11:B11"/>
    <mergeCell ref="D11:E11"/>
    <mergeCell ref="G11:H11"/>
    <mergeCell ref="R38:R39"/>
    <mergeCell ref="I15:J15"/>
    <mergeCell ref="A17:B17"/>
    <mergeCell ref="D17:E17"/>
    <mergeCell ref="G17:H17"/>
    <mergeCell ref="I17:J17"/>
    <mergeCell ref="A13:B13"/>
    <mergeCell ref="D13:E13"/>
    <mergeCell ref="G13:H13"/>
    <mergeCell ref="I13:J13"/>
    <mergeCell ref="R21:R22"/>
    <mergeCell ref="L21:Q21"/>
    <mergeCell ref="F21:K21"/>
    <mergeCell ref="C21:E21"/>
    <mergeCell ref="A21:B21"/>
    <mergeCell ref="I11:J11"/>
    <mergeCell ref="P41:Q41"/>
    <mergeCell ref="A42:C42"/>
    <mergeCell ref="D42:E42"/>
    <mergeCell ref="F42:I42"/>
    <mergeCell ref="J42:K42"/>
    <mergeCell ref="L42:M42"/>
    <mergeCell ref="N42:O42"/>
    <mergeCell ref="P42:Q42"/>
    <mergeCell ref="N38:Q38"/>
    <mergeCell ref="N39:O39"/>
    <mergeCell ref="P39:Q39"/>
    <mergeCell ref="A41:C41"/>
    <mergeCell ref="D41:E41"/>
    <mergeCell ref="F41:I41"/>
    <mergeCell ref="J41:K41"/>
    <mergeCell ref="L41:M41"/>
    <mergeCell ref="N41:O41"/>
    <mergeCell ref="A38:C39"/>
    <mergeCell ref="D38:E39"/>
    <mergeCell ref="F38:I39"/>
    <mergeCell ref="J39:K39"/>
    <mergeCell ref="L39:M39"/>
    <mergeCell ref="J38:M38"/>
    <mergeCell ref="D45:E45"/>
    <mergeCell ref="F45:I45"/>
    <mergeCell ref="J45:K45"/>
    <mergeCell ref="L45:M45"/>
    <mergeCell ref="N45:O45"/>
    <mergeCell ref="P45:Q45"/>
    <mergeCell ref="A44:C44"/>
    <mergeCell ref="D44:E44"/>
    <mergeCell ref="F44:I44"/>
    <mergeCell ref="J44:K44"/>
    <mergeCell ref="L44:M44"/>
    <mergeCell ref="N44:O44"/>
    <mergeCell ref="A54:C54"/>
    <mergeCell ref="D54:E54"/>
    <mergeCell ref="F54:H54"/>
    <mergeCell ref="I54:P54"/>
    <mergeCell ref="Q54:R54"/>
    <mergeCell ref="A51:C51"/>
    <mergeCell ref="D51:E51"/>
    <mergeCell ref="F51:H51"/>
    <mergeCell ref="I51:P51"/>
    <mergeCell ref="Q51:R51"/>
    <mergeCell ref="A52:C52"/>
    <mergeCell ref="D52:E52"/>
    <mergeCell ref="F52:H52"/>
    <mergeCell ref="I52:P52"/>
    <mergeCell ref="Q52:R52"/>
    <mergeCell ref="P43:Q43"/>
    <mergeCell ref="A43:C43"/>
    <mergeCell ref="D43:E43"/>
    <mergeCell ref="F43:I43"/>
    <mergeCell ref="J43:K43"/>
    <mergeCell ref="L43:M43"/>
    <mergeCell ref="N43:O43"/>
    <mergeCell ref="A53:C53"/>
    <mergeCell ref="D53:E53"/>
    <mergeCell ref="F53:H53"/>
    <mergeCell ref="I53:P53"/>
    <mergeCell ref="Q53:R53"/>
    <mergeCell ref="A48:C48"/>
    <mergeCell ref="D48:E48"/>
    <mergeCell ref="F48:H48"/>
    <mergeCell ref="I48:P48"/>
    <mergeCell ref="Q48:R48"/>
    <mergeCell ref="A50:C50"/>
    <mergeCell ref="D50:E50"/>
    <mergeCell ref="F50:H50"/>
    <mergeCell ref="I50:P50"/>
    <mergeCell ref="Q50:R50"/>
    <mergeCell ref="P44:Q44"/>
    <mergeCell ref="A45:C45"/>
  </mergeCells>
  <phoneticPr fontId="9"/>
  <dataValidations count="2">
    <dataValidation imeMode="on" allowBlank="1" showInputMessage="1" showErrorMessage="1" sqref="D6:E11 R6:R11 A6:B11 A13:B19 D13:E19 R13:R19 A24:D35 R24:R35 A41:I45 R41:R45" xr:uid="{CF99B088-12BA-48B3-99BE-D45884391DD7}"/>
    <dataValidation imeMode="off" allowBlank="1" showInputMessage="1" showErrorMessage="1" sqref="C6:C11 F6:Q11 C13:C19 F13:Q19 E24:Q35 J41:Q45" xr:uid="{31753B50-150C-464C-B1AA-A13F06726D4B}"/>
  </dataValidations>
  <pageMargins left="0.51181102362204722" right="0.51181102362204722" top="0.74803149606299213" bottom="0.55118110236220474" header="0.31496062992125984" footer="0.31496062992125984"/>
  <pageSetup paperSize="9" orientation="landscape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B5473-D53A-4D2A-BB00-3367599874A6}">
  <sheetPr>
    <pageSetUpPr fitToPage="1"/>
  </sheetPr>
  <dimension ref="A1:AM21"/>
  <sheetViews>
    <sheetView zoomScaleNormal="100" workbookViewId="0">
      <selection activeCell="C3" sqref="C3"/>
    </sheetView>
  </sheetViews>
  <sheetFormatPr defaultRowHeight="18" x14ac:dyDescent="0.35"/>
  <cols>
    <col min="1" max="1" width="25.625" customWidth="1"/>
    <col min="2" max="2" width="3.375" bestFit="1" customWidth="1"/>
    <col min="3" max="38" width="3.25" customWidth="1"/>
    <col min="39" max="39" width="20.625" customWidth="1"/>
  </cols>
  <sheetData>
    <row r="1" spans="1:39" ht="24" x14ac:dyDescent="0.35">
      <c r="A1" s="130" t="s">
        <v>173</v>
      </c>
    </row>
    <row r="2" spans="1:39" ht="18.75" thickBot="1" x14ac:dyDescent="0.4"/>
    <row r="3" spans="1:39" ht="24.95" customHeight="1" x14ac:dyDescent="0.35">
      <c r="A3" s="127"/>
      <c r="B3" s="128" t="s">
        <v>175</v>
      </c>
      <c r="C3" s="137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2"/>
      <c r="AM3" s="324" t="s">
        <v>177</v>
      </c>
    </row>
    <row r="4" spans="1:39" ht="24.95" customHeight="1" thickBot="1" x14ac:dyDescent="0.4">
      <c r="A4" s="129" t="s">
        <v>174</v>
      </c>
      <c r="B4" s="126" t="s">
        <v>176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314"/>
    </row>
    <row r="5" spans="1:39" ht="33" customHeight="1" thickTop="1" x14ac:dyDescent="0.35">
      <c r="A5" s="325"/>
      <c r="B5" s="326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20"/>
    </row>
    <row r="6" spans="1:39" ht="33" customHeight="1" x14ac:dyDescent="0.35">
      <c r="A6" s="292"/>
      <c r="B6" s="29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20"/>
    </row>
    <row r="7" spans="1:39" ht="33" customHeight="1" x14ac:dyDescent="0.35">
      <c r="A7" s="292"/>
      <c r="B7" s="29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20"/>
    </row>
    <row r="8" spans="1:39" ht="33" customHeight="1" x14ac:dyDescent="0.35">
      <c r="A8" s="292"/>
      <c r="B8" s="29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20"/>
    </row>
    <row r="9" spans="1:39" ht="33" customHeight="1" x14ac:dyDescent="0.35">
      <c r="A9" s="292"/>
      <c r="B9" s="29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20"/>
    </row>
    <row r="10" spans="1:39" ht="33" customHeight="1" x14ac:dyDescent="0.35">
      <c r="A10" s="292"/>
      <c r="B10" s="29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20"/>
    </row>
    <row r="11" spans="1:39" ht="33" customHeight="1" x14ac:dyDescent="0.35">
      <c r="A11" s="292"/>
      <c r="B11" s="29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20"/>
    </row>
    <row r="12" spans="1:39" ht="33" customHeight="1" x14ac:dyDescent="0.35">
      <c r="A12" s="292"/>
      <c r="B12" s="29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20"/>
    </row>
    <row r="13" spans="1:39" ht="33" customHeight="1" x14ac:dyDescent="0.35">
      <c r="A13" s="292"/>
      <c r="B13" s="29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20"/>
    </row>
    <row r="14" spans="1:39" ht="33" customHeight="1" x14ac:dyDescent="0.35">
      <c r="A14" s="292"/>
      <c r="B14" s="29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20"/>
    </row>
    <row r="15" spans="1:39" ht="33" customHeight="1" x14ac:dyDescent="0.35">
      <c r="A15" s="292"/>
      <c r="B15" s="29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20"/>
    </row>
    <row r="16" spans="1:39" ht="33" customHeight="1" x14ac:dyDescent="0.35">
      <c r="A16" s="292"/>
      <c r="B16" s="29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20"/>
    </row>
    <row r="17" spans="1:39" ht="33" customHeight="1" x14ac:dyDescent="0.35">
      <c r="A17" s="292"/>
      <c r="B17" s="29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20"/>
    </row>
    <row r="18" spans="1:39" ht="33" customHeight="1" x14ac:dyDescent="0.35">
      <c r="A18" s="292"/>
      <c r="B18" s="29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20"/>
    </row>
    <row r="19" spans="1:39" ht="33" customHeight="1" x14ac:dyDescent="0.35">
      <c r="A19" s="292"/>
      <c r="B19" s="29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20"/>
    </row>
    <row r="20" spans="1:39" ht="33" customHeight="1" x14ac:dyDescent="0.35">
      <c r="A20" s="327"/>
      <c r="B20" s="328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136"/>
    </row>
    <row r="21" spans="1:39" ht="33" customHeight="1" thickBot="1" x14ac:dyDescent="0.4">
      <c r="A21" s="300"/>
      <c r="B21" s="302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25"/>
    </row>
  </sheetData>
  <mergeCells count="18">
    <mergeCell ref="A17:B17"/>
    <mergeCell ref="A18:B18"/>
    <mergeCell ref="A19:B19"/>
    <mergeCell ref="A20:B20"/>
    <mergeCell ref="A21:B21"/>
    <mergeCell ref="A15:B15"/>
    <mergeCell ref="A16:B16"/>
    <mergeCell ref="A12:B12"/>
    <mergeCell ref="A13:B13"/>
    <mergeCell ref="A14:B14"/>
    <mergeCell ref="A9:B9"/>
    <mergeCell ref="A10:B10"/>
    <mergeCell ref="A11:B11"/>
    <mergeCell ref="AM3:AM4"/>
    <mergeCell ref="A5:B5"/>
    <mergeCell ref="A6:B6"/>
    <mergeCell ref="A7:B7"/>
    <mergeCell ref="A8:B8"/>
  </mergeCells>
  <phoneticPr fontId="9"/>
  <printOptions horizontalCentered="1"/>
  <pageMargins left="0.51181102362204722" right="0.51181102362204722" top="0.74803149606299213" bottom="0.35433070866141736" header="0.31496062992125984" footer="0.31496062992125984"/>
  <pageSetup paperSize="9" scale="75" orientation="landscape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B7531-488A-4995-B339-9309432AFB4B}">
  <dimension ref="A1:C4"/>
  <sheetViews>
    <sheetView workbookViewId="0">
      <selection activeCell="B4" sqref="B4"/>
    </sheetView>
  </sheetViews>
  <sheetFormatPr defaultRowHeight="18" x14ac:dyDescent="0.35"/>
  <cols>
    <col min="1" max="1" width="17.25" bestFit="1" customWidth="1"/>
    <col min="2" max="2" width="9.5" bestFit="1" customWidth="1"/>
    <col min="3" max="3" width="11.625" bestFit="1" customWidth="1"/>
  </cols>
  <sheetData>
    <row r="1" spans="1:3" x14ac:dyDescent="0.35">
      <c r="A1" s="12" t="s">
        <v>39</v>
      </c>
      <c r="B1" s="12" t="s">
        <v>41</v>
      </c>
      <c r="C1" s="12" t="s">
        <v>42</v>
      </c>
    </row>
    <row r="2" spans="1:3" x14ac:dyDescent="0.35">
      <c r="A2" s="13" t="s">
        <v>38</v>
      </c>
      <c r="B2" s="14">
        <v>16570.400000000001</v>
      </c>
      <c r="C2" s="15">
        <v>578588656</v>
      </c>
    </row>
    <row r="3" spans="1:3" x14ac:dyDescent="0.35">
      <c r="A3" s="13" t="s">
        <v>37</v>
      </c>
      <c r="B3" s="14">
        <v>10302.86</v>
      </c>
      <c r="C3" s="15">
        <v>332618702</v>
      </c>
    </row>
    <row r="4" spans="1:3" x14ac:dyDescent="0.35">
      <c r="A4" s="13" t="s">
        <v>40</v>
      </c>
      <c r="B4" s="14">
        <f t="shared" ref="B4:C4" si="0">SUM(B2:B3)</f>
        <v>26873.260000000002</v>
      </c>
      <c r="C4" s="15">
        <f t="shared" si="0"/>
        <v>911207358</v>
      </c>
    </row>
  </sheetData>
  <phoneticPr fontId="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Ⅰ土地利用</vt:lpstr>
      <vt:lpstr>Ⅱ施設(1)</vt:lpstr>
      <vt:lpstr>Ⅱ施設(2)</vt:lpstr>
      <vt:lpstr>Ⅱ工程表</vt:lpstr>
      <vt:lpstr>Sheet2</vt:lpstr>
      <vt:lpstr>C_区画情報</vt:lpstr>
      <vt:lpstr>Ⅰ土地利用!Print_Area</vt:lpstr>
      <vt:lpstr>'Ⅱ施設(1)'!Print_Area</vt:lpstr>
      <vt:lpstr>TB_区画情報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localmaster</dc:creator>
  <cp:lastModifiedBy>localmaster</cp:lastModifiedBy>
  <cp:lastPrinted>2026-07-09T00:44:31Z</cp:lastPrinted>
  <dcterms:created xsi:type="dcterms:W3CDTF">2026-06-22T07:41:12Z</dcterms:created>
  <dcterms:modified xsi:type="dcterms:W3CDTF">2026-07-09T00:51:12Z</dcterms:modified>
</cp:coreProperties>
</file>